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uru086/Desktop/303作業用/20250212/"/>
    </mc:Choice>
  </mc:AlternateContent>
  <xr:revisionPtr revIDLastSave="0" documentId="13_ncr:1_{ABC410A2-1E87-354E-A123-6B0CDA9C2A55}" xr6:coauthVersionLast="36" xr6:coauthVersionMax="47" xr10:uidLastSave="{00000000-0000-0000-0000-000000000000}"/>
  <bookViews>
    <workbookView xWindow="-160" yWindow="-18820" windowWidth="23080" windowHeight="14960" activeTab="1" xr2:uid="{97C04B5E-CB2E-4345-80B8-FC9404A609CE}"/>
  </bookViews>
  <sheets>
    <sheet name="記入例" sheetId="2" r:id="rId1"/>
    <sheet name="注文書（EBiS303宛）" sheetId="1" r:id="rId2"/>
  </sheets>
  <definedNames>
    <definedName name="_xlnm.Print_Area" localSheetId="0">記入例!$A$1:$X$50</definedName>
    <definedName name="_xlnm.Print_Area" localSheetId="1">'注文書（EBiS303宛）'!$A$1:$X$51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34" i="1" l="1"/>
  <c r="K25" i="1"/>
  <c r="T29" i="1"/>
  <c r="T35" i="2"/>
  <c r="T34" i="2"/>
  <c r="T33" i="2"/>
  <c r="T32" i="2"/>
  <c r="T31" i="2"/>
  <c r="K31" i="2"/>
  <c r="T30" i="2"/>
  <c r="T29" i="2"/>
  <c r="T28" i="2"/>
  <c r="T27" i="2"/>
  <c r="T26" i="2"/>
  <c r="T25" i="2"/>
  <c r="T36" i="2" s="1"/>
  <c r="T37" i="2" s="1"/>
  <c r="T38" i="2" s="1"/>
  <c r="K25" i="2"/>
  <c r="T19" i="2"/>
  <c r="T18" i="2"/>
  <c r="T17" i="2"/>
  <c r="T16" i="2"/>
  <c r="T15" i="2"/>
  <c r="T14" i="2"/>
  <c r="T13" i="2"/>
  <c r="T12" i="2"/>
  <c r="T11" i="2"/>
  <c r="T10" i="2"/>
  <c r="T20" i="2" l="1"/>
  <c r="T21" i="2" s="1"/>
  <c r="T22" i="2" s="1"/>
  <c r="T25" i="1" l="1"/>
  <c r="T36" i="1" l="1"/>
  <c r="T35" i="1"/>
  <c r="T33" i="1"/>
  <c r="T32" i="1"/>
  <c r="K32" i="1"/>
  <c r="T31" i="1"/>
  <c r="T30" i="1"/>
  <c r="T28" i="1"/>
  <c r="T27" i="1"/>
  <c r="T26" i="1"/>
  <c r="T19" i="1"/>
  <c r="T18" i="1"/>
  <c r="T17" i="1"/>
  <c r="T16" i="1"/>
  <c r="T15" i="1"/>
  <c r="T14" i="1"/>
  <c r="T13" i="1"/>
  <c r="T12" i="1"/>
  <c r="T11" i="1"/>
  <c r="T10" i="1"/>
  <c r="T37" i="1" l="1"/>
  <c r="T20" i="1"/>
  <c r="T21" i="1" s="1"/>
  <c r="T38" i="1" l="1"/>
  <c r="T39" i="1" s="1"/>
  <c r="T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 阿部 拓未（EBiS303運営部）</author>
  </authors>
  <commentList>
    <comment ref="B25" authorId="0" shapeId="0" xr:uid="{85F04EDA-2BFC-49A3-931D-8C41A92A9DF5}">
      <text>
        <r>
          <rPr>
            <b/>
            <sz val="9"/>
            <color indexed="81"/>
            <rFont val="MS P ゴシック"/>
            <family val="3"/>
            <charset val="128"/>
          </rPr>
          <t>業者名を選択して
下さい。</t>
        </r>
      </text>
    </comment>
    <comment ref="B31" authorId="0" shapeId="0" xr:uid="{9FA149F8-ED9B-42D9-B55B-145ACC6D4A90}">
      <text>
        <r>
          <rPr>
            <b/>
            <sz val="9"/>
            <color indexed="81"/>
            <rFont val="MS P ゴシック"/>
            <family val="3"/>
            <charset val="128"/>
          </rPr>
          <t>業者名を選択してください。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 阿部 拓未（EBiS303運営部）</author>
  </authors>
  <commentList>
    <comment ref="B25" authorId="0" shapeId="0" xr:uid="{EC832A93-BFF6-4D1E-B603-C98316F57912}">
      <text>
        <r>
          <rPr>
            <b/>
            <sz val="9"/>
            <color indexed="81"/>
            <rFont val="MS P ゴシック"/>
            <family val="3"/>
            <charset val="128"/>
          </rPr>
          <t>業者名を選択して
下さい。</t>
        </r>
      </text>
    </comment>
    <comment ref="B32" authorId="0" shapeId="0" xr:uid="{4E98DDB2-81C0-440A-BBD2-095EF5A4C6E4}">
      <text>
        <r>
          <rPr>
            <b/>
            <sz val="9"/>
            <color indexed="81"/>
            <rFont val="MS P ゴシック"/>
            <family val="3"/>
            <charset val="128"/>
          </rPr>
          <t>業者名を選択してください。</t>
        </r>
      </text>
    </comment>
  </commentList>
</comments>
</file>

<file path=xl/sharedStrings.xml><?xml version="1.0" encoding="utf-8"?>
<sst xmlns="http://schemas.openxmlformats.org/spreadsheetml/2006/main" count="166" uniqueCount="85">
  <si>
    <t>スバル興産株式会社　EBiS303運営部</t>
    <rPh sb="0" eb="5">
      <t>ｓｋｃ</t>
    </rPh>
    <rPh sb="5" eb="9">
      <t>カブ</t>
    </rPh>
    <rPh sb="17" eb="19">
      <t>ウンエイ</t>
    </rPh>
    <rPh sb="19" eb="20">
      <t>ブ</t>
    </rPh>
    <phoneticPr fontId="5"/>
  </si>
  <si>
    <t>TEL：03-6447-8303</t>
    <phoneticPr fontId="5"/>
  </si>
  <si>
    <t>社名・団体名</t>
    <rPh sb="0" eb="2">
      <t>シャメイ</t>
    </rPh>
    <rPh sb="3" eb="5">
      <t>ダンタイ</t>
    </rPh>
    <rPh sb="5" eb="6">
      <t>メイ</t>
    </rPh>
    <phoneticPr fontId="5"/>
  </si>
  <si>
    <t>様</t>
    <rPh sb="0" eb="1">
      <t>サマ</t>
    </rPh>
    <phoneticPr fontId="5"/>
  </si>
  <si>
    <t>ご担当者名</t>
    <rPh sb="1" eb="4">
      <t>タントウシャ</t>
    </rPh>
    <rPh sb="4" eb="5">
      <t>メイ</t>
    </rPh>
    <phoneticPr fontId="5"/>
  </si>
  <si>
    <r>
      <t xml:space="preserve">実施日
</t>
    </r>
    <r>
      <rPr>
        <sz val="6"/>
        <rFont val="Meiryo UI"/>
        <family val="3"/>
        <charset val="128"/>
      </rPr>
      <t>(yyyy/mm/dd)</t>
    </r>
    <rPh sb="0" eb="3">
      <t>ジッシビ</t>
    </rPh>
    <phoneticPr fontId="5"/>
  </si>
  <si>
    <t>配達時間</t>
    <rPh sb="0" eb="2">
      <t>ハイタツ</t>
    </rPh>
    <rPh sb="2" eb="4">
      <t>ジカン</t>
    </rPh>
    <phoneticPr fontId="5"/>
  </si>
  <si>
    <t>まで</t>
    <phoneticPr fontId="5"/>
  </si>
  <si>
    <t>会場</t>
    <rPh sb="0" eb="2">
      <t>カイジョウ</t>
    </rPh>
    <phoneticPr fontId="5"/>
  </si>
  <si>
    <t>3階イベントホール</t>
    <rPh sb="1" eb="2">
      <t>カイ</t>
    </rPh>
    <phoneticPr fontId="5"/>
  </si>
  <si>
    <t>5階カンファレンススペース</t>
    <rPh sb="1" eb="2">
      <t>カイ</t>
    </rPh>
    <phoneticPr fontId="5"/>
  </si>
  <si>
    <t>(</t>
    <phoneticPr fontId="5"/>
  </si>
  <si>
    <t>)</t>
    <phoneticPr fontId="5"/>
  </si>
  <si>
    <t>品名</t>
    <rPh sb="0" eb="2">
      <t>ヒンメイ</t>
    </rPh>
    <phoneticPr fontId="5"/>
  </si>
  <si>
    <t>飲　み　物</t>
    <rPh sb="0" eb="1">
      <t>ノ</t>
    </rPh>
    <rPh sb="4" eb="5">
      <t>モノ</t>
    </rPh>
    <phoneticPr fontId="5"/>
  </si>
  <si>
    <t>伊藤園</t>
    <rPh sb="0" eb="3">
      <t>イトウエン</t>
    </rPh>
    <phoneticPr fontId="5"/>
  </si>
  <si>
    <t>ウーロン茶（500ml）</t>
    <rPh sb="4" eb="5">
      <t>チャ</t>
    </rPh>
    <phoneticPr fontId="5"/>
  </si>
  <si>
    <t>エビアン（500ml）</t>
    <phoneticPr fontId="5"/>
  </si>
  <si>
    <t>タリーズ</t>
    <phoneticPr fontId="5"/>
  </si>
  <si>
    <t>ホットコーヒーポット</t>
    <phoneticPr fontId="5"/>
  </si>
  <si>
    <t>アイスコーヒーポット</t>
    <phoneticPr fontId="5"/>
  </si>
  <si>
    <t>ホットティーポット</t>
    <phoneticPr fontId="5"/>
  </si>
  <si>
    <t>アイスティーポット</t>
    <phoneticPr fontId="5"/>
  </si>
  <si>
    <t>追加カップセット</t>
    <rPh sb="0" eb="2">
      <t>ツイカ</t>
    </rPh>
    <phoneticPr fontId="5"/>
  </si>
  <si>
    <t>弁　当</t>
    <rPh sb="0" eb="1">
      <t>ベン</t>
    </rPh>
    <rPh sb="2" eb="3">
      <t>トウ</t>
    </rPh>
    <phoneticPr fontId="5"/>
  </si>
  <si>
    <t>ケータリング</t>
    <phoneticPr fontId="5"/>
  </si>
  <si>
    <t>▼備考</t>
    <rPh sb="1" eb="3">
      <t>ビコウ</t>
    </rPh>
    <phoneticPr fontId="5"/>
  </si>
  <si>
    <t>▼ご捺印またはご署名のうえ、ご返送下さい。</t>
    <rPh sb="2" eb="4">
      <t>ナツイン</t>
    </rPh>
    <rPh sb="8" eb="10">
      <t>ショメイ</t>
    </rPh>
    <rPh sb="15" eb="17">
      <t>ヘンソウ</t>
    </rPh>
    <rPh sb="17" eb="18">
      <t>クダ</t>
    </rPh>
    <phoneticPr fontId="5"/>
  </si>
  <si>
    <t>お客様</t>
    <rPh sb="1" eb="3">
      <t>キャクサマ</t>
    </rPh>
    <phoneticPr fontId="5"/>
  </si>
  <si>
    <t>EBiS303</t>
    <phoneticPr fontId="5"/>
  </si>
  <si>
    <t>日付</t>
    <rPh sb="0" eb="2">
      <t>ヒヅケ</t>
    </rPh>
    <phoneticPr fontId="5"/>
  </si>
  <si>
    <t>青山</t>
    <rPh sb="0" eb="2">
      <t>アオヤマ</t>
    </rPh>
    <phoneticPr fontId="5"/>
  </si>
  <si>
    <t>ご馳走屋
惣兵衛</t>
    <rPh sb="1" eb="3">
      <t>チソウ</t>
    </rPh>
    <rPh sb="3" eb="4">
      <t>ヤ</t>
    </rPh>
    <rPh sb="5" eb="8">
      <t>ソウベイ</t>
    </rPh>
    <phoneticPr fontId="5"/>
  </si>
  <si>
    <t>北大路</t>
    <rPh sb="0" eb="3">
      <t>キタオオジ</t>
    </rPh>
    <phoneticPr fontId="5"/>
  </si>
  <si>
    <t>まい泉</t>
    <rPh sb="2" eb="3">
      <t>イズミ</t>
    </rPh>
    <phoneticPr fontId="5"/>
  </si>
  <si>
    <t>CBサービス</t>
    <phoneticPr fontId="5"/>
  </si>
  <si>
    <t>ダイナック</t>
    <phoneticPr fontId="5"/>
  </si>
  <si>
    <t>おーいお茶（460ml）</t>
    <rPh sb="4" eb="5">
      <t>チャ</t>
    </rPh>
    <phoneticPr fontId="5"/>
  </si>
  <si>
    <t>おーいお茶（280ml）</t>
    <rPh sb="4" eb="5">
      <t>チャ</t>
    </rPh>
    <phoneticPr fontId="5"/>
  </si>
  <si>
    <t>エビアン（220ml）</t>
    <phoneticPr fontId="5"/>
  </si>
  <si>
    <t>税別価格</t>
    <rPh sb="0" eb="4">
      <t>ゼイベツカカク</t>
    </rPh>
    <phoneticPr fontId="3"/>
  </si>
  <si>
    <t>消費税額</t>
    <rPh sb="0" eb="4">
      <t>ショウヒゼイガク</t>
    </rPh>
    <phoneticPr fontId="3"/>
  </si>
  <si>
    <t>税込価格</t>
    <rPh sb="0" eb="4">
      <t>ゼイコミカカク</t>
    </rPh>
    <phoneticPr fontId="3"/>
  </si>
  <si>
    <t>諸条件</t>
    <rPh sb="0" eb="3">
      <t>ショジョウケン</t>
    </rPh>
    <phoneticPr fontId="3"/>
  </si>
  <si>
    <t>業者名</t>
    <rPh sb="0" eb="3">
      <t>ギョウシャメイ</t>
    </rPh>
    <phoneticPr fontId="5"/>
  </si>
  <si>
    <t>金額（税別価格）</t>
    <rPh sb="0" eb="2">
      <t>キンガク</t>
    </rPh>
    <rPh sb="3" eb="5">
      <t>ゼイベツ</t>
    </rPh>
    <rPh sb="5" eb="7">
      <t>カカク</t>
    </rPh>
    <phoneticPr fontId="5"/>
  </si>
  <si>
    <t>単価（税別）</t>
    <rPh sb="0" eb="2">
      <t>タンカ</t>
    </rPh>
    <rPh sb="3" eb="5">
      <t>ゼイベツ</t>
    </rPh>
    <phoneticPr fontId="5"/>
  </si>
  <si>
    <t>数量</t>
    <rPh sb="0" eb="2">
      <t>スウリョウ</t>
    </rPh>
    <phoneticPr fontId="5"/>
  </si>
  <si>
    <t>EBiS303飲食手配　注文書（飲料・お弁当・ケータリング）</t>
    <rPh sb="7" eb="9">
      <t>インショク</t>
    </rPh>
    <rPh sb="9" eb="11">
      <t>テハイ</t>
    </rPh>
    <rPh sb="12" eb="15">
      <t>チュウモンショ</t>
    </rPh>
    <rPh sb="16" eb="18">
      <t>インリョウ</t>
    </rPh>
    <rPh sb="20" eb="22">
      <t>ベントウ</t>
    </rPh>
    <phoneticPr fontId="5"/>
  </si>
  <si>
    <t>■注文期限
4営業日前17まで
■最低注文金額（税込）
 　平日：11,000円
土休日：16,500円
■取消料：2営業日前18時から
■変更料：2営業日前18時から</t>
    <rPh sb="1" eb="5">
      <t>チュウモンキゲン</t>
    </rPh>
    <rPh sb="7" eb="10">
      <t>エイギョウビ</t>
    </rPh>
    <rPh sb="10" eb="11">
      <t>マエ</t>
    </rPh>
    <rPh sb="18" eb="20">
      <t>サイテイ</t>
    </rPh>
    <rPh sb="20" eb="22">
      <t>チュウモン</t>
    </rPh>
    <rPh sb="22" eb="24">
      <t>キンガク</t>
    </rPh>
    <rPh sb="25" eb="27">
      <t>ゼイコミ</t>
    </rPh>
    <rPh sb="41" eb="42">
      <t>エン</t>
    </rPh>
    <rPh sb="42" eb="43">
      <t>ド</t>
    </rPh>
    <rPh sb="43" eb="45">
      <t>キュウジツ</t>
    </rPh>
    <rPh sb="53" eb="54">
      <t>エン</t>
    </rPh>
    <rPh sb="58" eb="59">
      <t>リョウ</t>
    </rPh>
    <rPh sb="61" eb="64">
      <t>エイギョウビ</t>
    </rPh>
    <rPh sb="67" eb="68">
      <t>ジ</t>
    </rPh>
    <rPh sb="74" eb="75">
      <t>リョウ</t>
    </rPh>
    <rPh sb="75" eb="76">
      <t>リョウ</t>
    </rPh>
    <rPh sb="77" eb="79">
      <t>エイギョウ</t>
    </rPh>
    <rPh sb="80" eb="81">
      <t>マエ</t>
    </rPh>
    <rPh sb="83" eb="84">
      <t>ジ</t>
    </rPh>
    <phoneticPr fontId="5"/>
  </si>
  <si>
    <t>■注文期限
1営業日前12時まで
■最低注文金額
1,100円（税込）
■取消・取消料
1営業日前18時から</t>
    <rPh sb="1" eb="5">
      <t>チュウモンキゲン</t>
    </rPh>
    <rPh sb="7" eb="10">
      <t>エイギョウビ</t>
    </rPh>
    <rPh sb="10" eb="11">
      <t>マエ</t>
    </rPh>
    <rPh sb="13" eb="14">
      <t>ジ</t>
    </rPh>
    <rPh sb="19" eb="21">
      <t>サイテイ</t>
    </rPh>
    <rPh sb="21" eb="23">
      <t>チュウモン</t>
    </rPh>
    <rPh sb="23" eb="25">
      <t>キンガク</t>
    </rPh>
    <rPh sb="31" eb="32">
      <t>エン</t>
    </rPh>
    <rPh sb="33" eb="35">
      <t>ゼイコミ</t>
    </rPh>
    <rPh sb="39" eb="41">
      <t>トリケシ</t>
    </rPh>
    <rPh sb="42" eb="44">
      <t>トリケシ</t>
    </rPh>
    <rPh sb="44" eb="45">
      <t>リョウ</t>
    </rPh>
    <rPh sb="47" eb="50">
      <t>エイギョウビ</t>
    </rPh>
    <rPh sb="50" eb="51">
      <t>マエ</t>
    </rPh>
    <rPh sb="53" eb="54">
      <t>ジ</t>
    </rPh>
    <phoneticPr fontId="5"/>
  </si>
  <si>
    <r>
      <t xml:space="preserve">■注文期限
２営業日前15時まで
■最低注文金額
11,000円（税込）
</t>
    </r>
    <r>
      <rPr>
        <sz val="9"/>
        <color rgb="FFFF0000"/>
        <rFont val="Meiryo UI"/>
        <family val="3"/>
        <charset val="128"/>
      </rPr>
      <t>※注文金額が33,000円未満の場合、容器回収費用として3,300円を請求いたします。</t>
    </r>
    <r>
      <rPr>
        <sz val="9"/>
        <rFont val="Meiryo UI"/>
        <family val="3"/>
        <charset val="128"/>
      </rPr>
      <t xml:space="preserve">
■取消・変更料
２営業日前15時から</t>
    </r>
    <rPh sb="1" eb="3">
      <t>チュウモン</t>
    </rPh>
    <rPh sb="3" eb="5">
      <t>キゲン</t>
    </rPh>
    <rPh sb="7" eb="10">
      <t>エイギョウビ</t>
    </rPh>
    <rPh sb="10" eb="11">
      <t>マエ</t>
    </rPh>
    <rPh sb="13" eb="14">
      <t>ジ</t>
    </rPh>
    <rPh sb="18" eb="20">
      <t>サイテイ</t>
    </rPh>
    <rPh sb="20" eb="22">
      <t>チュウモン</t>
    </rPh>
    <rPh sb="22" eb="24">
      <t>キンガク</t>
    </rPh>
    <rPh sb="31" eb="32">
      <t>エン</t>
    </rPh>
    <rPh sb="33" eb="35">
      <t>ゼイコミ</t>
    </rPh>
    <rPh sb="38" eb="40">
      <t>チュウモン</t>
    </rPh>
    <rPh sb="40" eb="42">
      <t>キンガク</t>
    </rPh>
    <rPh sb="49" eb="50">
      <t>エン</t>
    </rPh>
    <rPh sb="50" eb="52">
      <t>ミマン</t>
    </rPh>
    <rPh sb="53" eb="55">
      <t>バアイ</t>
    </rPh>
    <rPh sb="56" eb="58">
      <t>ヨウキ</t>
    </rPh>
    <rPh sb="58" eb="60">
      <t>カイシュウ</t>
    </rPh>
    <rPh sb="60" eb="62">
      <t>ヒヨウ</t>
    </rPh>
    <rPh sb="70" eb="71">
      <t>エン</t>
    </rPh>
    <rPh sb="72" eb="74">
      <t>セイキュウ</t>
    </rPh>
    <rPh sb="83" eb="85">
      <t>トリケシ</t>
    </rPh>
    <rPh sb="86" eb="88">
      <t>ヘンコウ</t>
    </rPh>
    <rPh sb="88" eb="89">
      <t>リョウ</t>
    </rPh>
    <rPh sb="91" eb="94">
      <t>エイギョウビ</t>
    </rPh>
    <rPh sb="94" eb="95">
      <t>マエ</t>
    </rPh>
    <rPh sb="97" eb="98">
      <t>ジ</t>
    </rPh>
    <phoneticPr fontId="5"/>
  </si>
  <si>
    <t>■注文期限
2営業日前10時時まで
■最低注文金額（税込）
5,500円
■取消・変更料
1営業日前15時から　</t>
    <rPh sb="1" eb="3">
      <t>チュウモン</t>
    </rPh>
    <rPh sb="3" eb="5">
      <t>キゲン</t>
    </rPh>
    <rPh sb="7" eb="10">
      <t>エイギョウビ</t>
    </rPh>
    <rPh sb="10" eb="11">
      <t>マエ</t>
    </rPh>
    <rPh sb="13" eb="14">
      <t>ジ</t>
    </rPh>
    <rPh sb="14" eb="15">
      <t>ジ</t>
    </rPh>
    <rPh sb="20" eb="22">
      <t>サイテイ</t>
    </rPh>
    <rPh sb="22" eb="24">
      <t>チュウモン</t>
    </rPh>
    <rPh sb="24" eb="26">
      <t>キンガク</t>
    </rPh>
    <rPh sb="27" eb="29">
      <t>ゼイコミ</t>
    </rPh>
    <rPh sb="36" eb="37">
      <t>エン</t>
    </rPh>
    <rPh sb="40" eb="42">
      <t>トリケシ</t>
    </rPh>
    <rPh sb="43" eb="45">
      <t>ヘンコウ</t>
    </rPh>
    <rPh sb="45" eb="46">
      <t>リョウ</t>
    </rPh>
    <rPh sb="48" eb="51">
      <t>エイギョウビ</t>
    </rPh>
    <rPh sb="51" eb="52">
      <t>マエ</t>
    </rPh>
    <rPh sb="54" eb="55">
      <t>ジ</t>
    </rPh>
    <phoneticPr fontId="5"/>
  </si>
  <si>
    <t>■注文期限
7営業日前12時まで
■最低オーダー金額（税込）
110,000円
■取消料：7営業日前18時から
■変更料：7営業日前18時から</t>
    <rPh sb="7" eb="9">
      <t>エイギョウ</t>
    </rPh>
    <rPh sb="13" eb="14">
      <t>ジ</t>
    </rPh>
    <rPh sb="27" eb="29">
      <t>ゼイコミ</t>
    </rPh>
    <rPh sb="41" eb="43">
      <t>トリケシ</t>
    </rPh>
    <rPh sb="43" eb="44">
      <t>リョウ</t>
    </rPh>
    <rPh sb="46" eb="49">
      <t>エイギョウビ</t>
    </rPh>
    <rPh sb="49" eb="50">
      <t>マエ</t>
    </rPh>
    <rPh sb="52" eb="53">
      <t>ジ</t>
    </rPh>
    <rPh sb="59" eb="60">
      <t>リョウ</t>
    </rPh>
    <rPh sb="62" eb="65">
      <t>エイギョウビ</t>
    </rPh>
    <rPh sb="65" eb="66">
      <t>マエ</t>
    </rPh>
    <rPh sb="68" eb="69">
      <t>ジ</t>
    </rPh>
    <phoneticPr fontId="5"/>
  </si>
  <si>
    <t>えびす屋</t>
    <rPh sb="3" eb="4">
      <t>ヤ</t>
    </rPh>
    <phoneticPr fontId="5"/>
  </si>
  <si>
    <t>美濃吉</t>
    <rPh sb="0" eb="3">
      <t>ミノキチ</t>
    </rPh>
    <phoneticPr fontId="5"/>
  </si>
  <si>
    <t>だい九弁当</t>
    <rPh sb="2" eb="5">
      <t>クベントウ</t>
    </rPh>
    <phoneticPr fontId="5"/>
  </si>
  <si>
    <t>■注文期限
1営業日前12時まで
■最低注文金額（税込）
 　11,000円
■取消料：1営業日前15時から
■変更料：1営業日前15時から</t>
    <rPh sb="1" eb="5">
      <t>チュウモンキゲン</t>
    </rPh>
    <rPh sb="7" eb="10">
      <t>エイギョウビ</t>
    </rPh>
    <rPh sb="10" eb="11">
      <t>マエ</t>
    </rPh>
    <rPh sb="13" eb="14">
      <t>ジ</t>
    </rPh>
    <rPh sb="19" eb="21">
      <t>サイテイ</t>
    </rPh>
    <rPh sb="21" eb="23">
      <t>チュウモン</t>
    </rPh>
    <rPh sb="23" eb="25">
      <t>キンガク</t>
    </rPh>
    <rPh sb="26" eb="28">
      <t>ゼイコミ</t>
    </rPh>
    <rPh sb="39" eb="40">
      <t>エン</t>
    </rPh>
    <rPh sb="44" eb="45">
      <t>リョウ</t>
    </rPh>
    <rPh sb="47" eb="50">
      <t>エイギョウビ</t>
    </rPh>
    <rPh sb="53" eb="54">
      <t>ジ</t>
    </rPh>
    <rPh sb="60" eb="61">
      <t>リョウ</t>
    </rPh>
    <rPh sb="61" eb="62">
      <t>リョウ</t>
    </rPh>
    <rPh sb="63" eb="65">
      <t>エイギョウ</t>
    </rPh>
    <rPh sb="66" eb="67">
      <t>マエ</t>
    </rPh>
    <rPh sb="69" eb="70">
      <t>ジ</t>
    </rPh>
    <phoneticPr fontId="5"/>
  </si>
  <si>
    <t>■注文期限
２営業日前15時まで
■最低注文金額（税込）
 　11,000円
■取消料：2営業日前18時から
■変更料：2営業日前18時から</t>
    <rPh sb="1" eb="5">
      <t>チュウモンキゲン</t>
    </rPh>
    <rPh sb="7" eb="10">
      <t>エイギョウビ</t>
    </rPh>
    <rPh sb="10" eb="11">
      <t>マエ</t>
    </rPh>
    <rPh sb="13" eb="14">
      <t>ジ</t>
    </rPh>
    <rPh sb="19" eb="21">
      <t>サイテイ</t>
    </rPh>
    <rPh sb="21" eb="23">
      <t>チュウモン</t>
    </rPh>
    <rPh sb="23" eb="25">
      <t>キンガク</t>
    </rPh>
    <rPh sb="26" eb="28">
      <t>ゼイコミ</t>
    </rPh>
    <rPh sb="39" eb="40">
      <t>エン</t>
    </rPh>
    <rPh sb="44" eb="45">
      <t>リョウ</t>
    </rPh>
    <rPh sb="47" eb="50">
      <t>エイギョウビ</t>
    </rPh>
    <rPh sb="53" eb="54">
      <t>ジ</t>
    </rPh>
    <rPh sb="60" eb="61">
      <t>リョウ</t>
    </rPh>
    <rPh sb="61" eb="62">
      <t>リョウ</t>
    </rPh>
    <rPh sb="63" eb="65">
      <t>エイギョウ</t>
    </rPh>
    <rPh sb="66" eb="67">
      <t>マエ</t>
    </rPh>
    <rPh sb="69" eb="70">
      <t>ジ</t>
    </rPh>
    <phoneticPr fontId="5"/>
  </si>
  <si>
    <t>■注文期限
3営業日前17時まで
■最低注文金額（税込）
 　11,000円
■取消料：1営業日前11時から
■変更料：1営業日前11時から</t>
    <rPh sb="1" eb="5">
      <t>チュウモンキゲン</t>
    </rPh>
    <rPh sb="7" eb="10">
      <t>エイギョウビ</t>
    </rPh>
    <rPh sb="10" eb="11">
      <t>マエ</t>
    </rPh>
    <rPh sb="13" eb="14">
      <t>ジ</t>
    </rPh>
    <rPh sb="19" eb="21">
      <t>サイテイ</t>
    </rPh>
    <rPh sb="21" eb="23">
      <t>チュウモン</t>
    </rPh>
    <rPh sb="23" eb="25">
      <t>キンガク</t>
    </rPh>
    <rPh sb="26" eb="28">
      <t>ゼイコミ</t>
    </rPh>
    <rPh sb="39" eb="40">
      <t>エン</t>
    </rPh>
    <rPh sb="44" eb="45">
      <t>リョウ</t>
    </rPh>
    <rPh sb="47" eb="50">
      <t>エイギョウビ</t>
    </rPh>
    <rPh sb="53" eb="54">
      <t>ジ</t>
    </rPh>
    <rPh sb="60" eb="61">
      <t>リョウ</t>
    </rPh>
    <rPh sb="61" eb="62">
      <t>リョウ</t>
    </rPh>
    <rPh sb="63" eb="65">
      <t>エイギョウ</t>
    </rPh>
    <rPh sb="66" eb="67">
      <t>マエ</t>
    </rPh>
    <rPh sb="69" eb="70">
      <t>ジ</t>
    </rPh>
    <phoneticPr fontId="5"/>
  </si>
  <si>
    <t>2ndTable</t>
    <phoneticPr fontId="5"/>
  </si>
  <si>
    <t>■注文期限
5営業日前12時まで
■最低オーダー金額（税込）
150,000円
■取消料：5営業日前17時から
■変更料：5営業日前17時から</t>
    <rPh sb="7" eb="9">
      <t>エイギョウ</t>
    </rPh>
    <rPh sb="13" eb="14">
      <t>ジ</t>
    </rPh>
    <rPh sb="27" eb="29">
      <t>ゼイコミ</t>
    </rPh>
    <rPh sb="41" eb="43">
      <t>トリケシ</t>
    </rPh>
    <rPh sb="43" eb="44">
      <t>リョウ</t>
    </rPh>
    <rPh sb="46" eb="49">
      <t>エイギョウビ</t>
    </rPh>
    <rPh sb="49" eb="50">
      <t>マエ</t>
    </rPh>
    <rPh sb="52" eb="53">
      <t>ジ</t>
    </rPh>
    <rPh sb="59" eb="60">
      <t>リョウ</t>
    </rPh>
    <rPh sb="62" eb="65">
      <t>エイギョウビ</t>
    </rPh>
    <rPh sb="65" eb="66">
      <t>マエ</t>
    </rPh>
    <rPh sb="68" eb="69">
      <t>ジ</t>
    </rPh>
    <phoneticPr fontId="5"/>
  </si>
  <si>
    <t>■注文期限
7営業日前12時まで
 ■最低オーダー金額（税込）
165,000円
■取消料：7営業日前18時から
■変更料：7営業日前18時から
※変更の場合は人数により異なります。
　 詳しくは担当者までご連絡ください。</t>
    <rPh sb="7" eb="9">
      <t>エイギョウ</t>
    </rPh>
    <rPh sb="13" eb="14">
      <t>ジ</t>
    </rPh>
    <rPh sb="28" eb="30">
      <t>ゼイコミ</t>
    </rPh>
    <rPh sb="42" eb="44">
      <t>トリケシ</t>
    </rPh>
    <rPh sb="44" eb="45">
      <t>リョウ</t>
    </rPh>
    <rPh sb="47" eb="50">
      <t>エイギョウビ</t>
    </rPh>
    <rPh sb="50" eb="51">
      <t>マエ</t>
    </rPh>
    <rPh sb="53" eb="54">
      <t>ジ</t>
    </rPh>
    <rPh sb="60" eb="61">
      <t>リョウ</t>
    </rPh>
    <rPh sb="63" eb="65">
      <t>エイギョウ</t>
    </rPh>
    <rPh sb="69" eb="70">
      <t>ジ</t>
    </rPh>
    <rPh sb="74" eb="76">
      <t>ヘンコウ</t>
    </rPh>
    <rPh sb="77" eb="79">
      <t>バアイ</t>
    </rPh>
    <rPh sb="80" eb="82">
      <t>ニンズウ</t>
    </rPh>
    <rPh sb="85" eb="86">
      <t>コト</t>
    </rPh>
    <rPh sb="94" eb="95">
      <t>クワ</t>
    </rPh>
    <rPh sb="98" eb="101">
      <t>タントウシャ</t>
    </rPh>
    <rPh sb="104" eb="106">
      <t>レンラク</t>
    </rPh>
    <phoneticPr fontId="5"/>
  </si>
  <si>
    <t>ABC</t>
    <phoneticPr fontId="3"/>
  </si>
  <si>
    <t>ホットコーヒーは10時に10ホット、15時10ポットに分けてください。</t>
    <rPh sb="10" eb="11">
      <t>ジ</t>
    </rPh>
    <rPh sb="20" eb="21">
      <t>ジ</t>
    </rPh>
    <rPh sb="27" eb="28">
      <t>ワ</t>
    </rPh>
    <phoneticPr fontId="3"/>
  </si>
  <si>
    <t>恵比寿　太郎</t>
    <rPh sb="0" eb="3">
      <t>エビス</t>
    </rPh>
    <rPh sb="4" eb="6">
      <t>タロウ</t>
    </rPh>
    <phoneticPr fontId="3"/>
  </si>
  <si>
    <t>↓クリックして業者を選択してください</t>
    <rPh sb="7" eb="9">
      <t>ギョウシャ</t>
    </rPh>
    <rPh sb="10" eb="12">
      <t>センタク</t>
    </rPh>
    <phoneticPr fontId="3"/>
  </si>
  <si>
    <t>諸条件</t>
    <rPh sb="0" eb="3">
      <t>ショジョウケン</t>
    </rPh>
    <phoneticPr fontId="3"/>
  </si>
  <si>
    <t>■注文期限
2営業日前、10時まで
■最低注文金額
5,000円（税別）
■取消・変更料
2営業日前、15時から（50％）
1営業日前、18時から（100%）</t>
    <rPh sb="1" eb="3">
      <t>チュウモン</t>
    </rPh>
    <rPh sb="3" eb="5">
      <t>キゲン</t>
    </rPh>
    <rPh sb="7" eb="10">
      <t>エイギョウビ</t>
    </rPh>
    <rPh sb="10" eb="11">
      <t>マエ</t>
    </rPh>
    <rPh sb="14" eb="15">
      <t>ジ</t>
    </rPh>
    <rPh sb="19" eb="21">
      <t>サイテイ</t>
    </rPh>
    <rPh sb="21" eb="23">
      <t>チュウモン</t>
    </rPh>
    <rPh sb="23" eb="25">
      <t>キンガク</t>
    </rPh>
    <rPh sb="31" eb="32">
      <t>エン</t>
    </rPh>
    <rPh sb="33" eb="35">
      <t>ゼイベツ</t>
    </rPh>
    <rPh sb="38" eb="40">
      <t>トリケシ</t>
    </rPh>
    <rPh sb="41" eb="43">
      <t>ヘンコウ</t>
    </rPh>
    <rPh sb="43" eb="44">
      <t>リョウ</t>
    </rPh>
    <rPh sb="46" eb="49">
      <t>エイギョウビ</t>
    </rPh>
    <rPh sb="49" eb="50">
      <t>マエ</t>
    </rPh>
    <rPh sb="53" eb="54">
      <t>ジ</t>
    </rPh>
    <rPh sb="63" eb="66">
      <t>エイギョウビ</t>
    </rPh>
    <rPh sb="66" eb="67">
      <t>マエ</t>
    </rPh>
    <rPh sb="70" eb="71">
      <t>ジ</t>
    </rPh>
    <phoneticPr fontId="5"/>
  </si>
  <si>
    <t>■注文期限
100個以下　2営業日前10時まで
100個以上　3営業日前10時まで
■最低注文金額
10,000円（税別）
■取消料
1営業日前、11時から（50％）
1営業日前、18時から（100％）
■回収料：3,000円（税別）</t>
    <rPh sb="1" eb="5">
      <t>チュウモンキゲン</t>
    </rPh>
    <rPh sb="9" eb="10">
      <t>コ</t>
    </rPh>
    <rPh sb="10" eb="12">
      <t>イカ</t>
    </rPh>
    <rPh sb="14" eb="17">
      <t>エイギョウビ</t>
    </rPh>
    <rPh sb="17" eb="18">
      <t>マエ</t>
    </rPh>
    <rPh sb="20" eb="21">
      <t>ジ</t>
    </rPh>
    <rPh sb="27" eb="30">
      <t>コイジョウ</t>
    </rPh>
    <rPh sb="43" eb="45">
      <t>サイテイ</t>
    </rPh>
    <rPh sb="45" eb="47">
      <t>チュウモン</t>
    </rPh>
    <rPh sb="47" eb="49">
      <t>キンガク</t>
    </rPh>
    <rPh sb="58" eb="60">
      <t>ゼイベツ</t>
    </rPh>
    <rPh sb="65" eb="66">
      <t>リョウ</t>
    </rPh>
    <rPh sb="68" eb="71">
      <t>エイギョウビ</t>
    </rPh>
    <rPh sb="75" eb="76">
      <t>ジ</t>
    </rPh>
    <rPh sb="85" eb="88">
      <t>エイギョウビ</t>
    </rPh>
    <rPh sb="88" eb="89">
      <t>マエ</t>
    </rPh>
    <rPh sb="92" eb="93">
      <t>ジ</t>
    </rPh>
    <rPh sb="103" eb="106">
      <t>カイシュウリョウ</t>
    </rPh>
    <rPh sb="112" eb="113">
      <t>エン</t>
    </rPh>
    <rPh sb="114" eb="116">
      <t>ゼイベツ</t>
    </rPh>
    <phoneticPr fontId="5"/>
  </si>
  <si>
    <t>■注文期限
7営業日前、12時まで
■最低注文金額
150,000円（税別）
■取消料：30営業日前以降
■変更料：7営業日前17時以降
詳細は担当者へお問合せください。</t>
    <rPh sb="7" eb="9">
      <t>エイギョウ</t>
    </rPh>
    <rPh sb="14" eb="15">
      <t>ジ</t>
    </rPh>
    <rPh sb="21" eb="23">
      <t>チュウモン</t>
    </rPh>
    <rPh sb="35" eb="37">
      <t>ゼイベツ</t>
    </rPh>
    <rPh sb="40" eb="42">
      <t>トリケシ</t>
    </rPh>
    <rPh sb="42" eb="43">
      <t>リョウ</t>
    </rPh>
    <rPh sb="46" eb="49">
      <t>エイギョウビ</t>
    </rPh>
    <rPh sb="49" eb="50">
      <t>マエ</t>
    </rPh>
    <rPh sb="50" eb="52">
      <t>イコウ</t>
    </rPh>
    <rPh sb="56" eb="57">
      <t>リョウ</t>
    </rPh>
    <rPh sb="59" eb="62">
      <t>エイギョウビ</t>
    </rPh>
    <rPh sb="62" eb="63">
      <t>マエ</t>
    </rPh>
    <rPh sb="65" eb="66">
      <t>ジ</t>
    </rPh>
    <rPh sb="66" eb="68">
      <t>イコウ</t>
    </rPh>
    <rPh sb="69" eb="71">
      <t>ショウサイ</t>
    </rPh>
    <rPh sb="72" eb="75">
      <t>タントウシャ</t>
    </rPh>
    <rPh sb="77" eb="79">
      <t>トイアワ</t>
    </rPh>
    <phoneticPr fontId="5"/>
  </si>
  <si>
    <t>■注文期限
5営業日前、12時まで
■最低注文金額
150,000円（税別）
■変更・取消料
5営業日前17時から
詳細は担当者までお問合せください。</t>
    <rPh sb="7" eb="9">
      <t>エイギョウ</t>
    </rPh>
    <rPh sb="14" eb="15">
      <t>ジ</t>
    </rPh>
    <rPh sb="21" eb="23">
      <t>チュウモン</t>
    </rPh>
    <rPh sb="35" eb="37">
      <t>ゼイベツ</t>
    </rPh>
    <rPh sb="40" eb="42">
      <t>ヘンコウ</t>
    </rPh>
    <rPh sb="43" eb="45">
      <t>トリケシ</t>
    </rPh>
    <rPh sb="45" eb="46">
      <t>リョウ</t>
    </rPh>
    <rPh sb="48" eb="51">
      <t>エイギョウビ</t>
    </rPh>
    <rPh sb="51" eb="52">
      <t>マエ</t>
    </rPh>
    <rPh sb="54" eb="55">
      <t>ジ</t>
    </rPh>
    <rPh sb="58" eb="60">
      <t>ショウサイ</t>
    </rPh>
    <rPh sb="61" eb="64">
      <t>タントウシャ</t>
    </rPh>
    <rPh sb="67" eb="69">
      <t>トイアワ</t>
    </rPh>
    <phoneticPr fontId="5"/>
  </si>
  <si>
    <t>■注文期限
7営業日前、12時まで
 ■最低注文金額
150,000円（税別）
■取消料：7営業日前、17時から
■変更料：4営業日前、17時から
詳細は担当者までお問合せください。</t>
    <rPh sb="7" eb="9">
      <t>エイギョウ</t>
    </rPh>
    <rPh sb="14" eb="15">
      <t>ジ</t>
    </rPh>
    <rPh sb="22" eb="24">
      <t>チュウモン</t>
    </rPh>
    <rPh sb="36" eb="38">
      <t>ゼイベツ</t>
    </rPh>
    <rPh sb="41" eb="43">
      <t>トリケシ</t>
    </rPh>
    <rPh sb="43" eb="44">
      <t>リョウ</t>
    </rPh>
    <rPh sb="46" eb="49">
      <t>エイギョウビ</t>
    </rPh>
    <rPh sb="49" eb="50">
      <t>マエ</t>
    </rPh>
    <rPh sb="53" eb="54">
      <t>ジ</t>
    </rPh>
    <rPh sb="60" eb="61">
      <t>リョウ</t>
    </rPh>
    <rPh sb="63" eb="65">
      <t>エイギョウ</t>
    </rPh>
    <rPh sb="70" eb="71">
      <t>ジ</t>
    </rPh>
    <rPh sb="74" eb="76">
      <t>ショウサイ</t>
    </rPh>
    <rPh sb="77" eb="80">
      <t>タントウシャ</t>
    </rPh>
    <rPh sb="83" eb="85">
      <t>トイアワ</t>
    </rPh>
    <phoneticPr fontId="5"/>
  </si>
  <si>
    <r>
      <t>■注文期限
4営業日前、17時まで
■最低注文金額（税別）
15,000円</t>
    </r>
    <r>
      <rPr>
        <sz val="6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
■取消料
2営業日前、18時から（30％）
1営業日前、18時まで（50％）
それ以降（100%）</t>
    </r>
    <rPh sb="1" eb="5">
      <t>チュウモンキゲン</t>
    </rPh>
    <rPh sb="7" eb="10">
      <t>エイギョウビ</t>
    </rPh>
    <rPh sb="10" eb="11">
      <t>マエ</t>
    </rPh>
    <rPh sb="14" eb="15">
      <t>ジ</t>
    </rPh>
    <rPh sb="20" eb="22">
      <t>サイテイ</t>
    </rPh>
    <rPh sb="22" eb="24">
      <t>チュウモン</t>
    </rPh>
    <rPh sb="24" eb="26">
      <t>キンガク</t>
    </rPh>
    <rPh sb="27" eb="29">
      <t>ゼイベツ</t>
    </rPh>
    <rPh sb="43" eb="44">
      <t>リョウ</t>
    </rPh>
    <rPh sb="46" eb="49">
      <t>エイギョウビ</t>
    </rPh>
    <rPh sb="53" eb="54">
      <t>ジ</t>
    </rPh>
    <rPh sb="63" eb="66">
      <t>エイギョウビ</t>
    </rPh>
    <rPh sb="66" eb="67">
      <t>マエ</t>
    </rPh>
    <rPh sb="70" eb="71">
      <t>ジ</t>
    </rPh>
    <rPh sb="81" eb="83">
      <t>イコウ</t>
    </rPh>
    <phoneticPr fontId="5"/>
  </si>
  <si>
    <r>
      <t>■注文期限
2営業日前、10時まで</t>
    </r>
    <r>
      <rPr>
        <sz val="5"/>
        <rFont val="Meiryo UI"/>
        <family val="3"/>
        <charset val="128"/>
      </rPr>
      <t xml:space="preserve">
</t>
    </r>
    <r>
      <rPr>
        <sz val="9"/>
        <rFont val="Meiryo UI"/>
        <family val="3"/>
        <charset val="128"/>
      </rPr>
      <t xml:space="preserve">
■最低注文金額（税別）
15,000円
※30,000円未満の場合
回収費用（3,000円）が発生します
■変更・取消料
2営業日前、15時から（50％）
1営業日前、10時から（100％）</t>
    </r>
    <rPh sb="1" eb="3">
      <t>チュウモン</t>
    </rPh>
    <rPh sb="3" eb="5">
      <t>キゲン</t>
    </rPh>
    <rPh sb="7" eb="10">
      <t>エイギョウビ</t>
    </rPh>
    <rPh sb="10" eb="11">
      <t>マエ</t>
    </rPh>
    <rPh sb="14" eb="15">
      <t>ジ</t>
    </rPh>
    <rPh sb="20" eb="24">
      <t>サイテイチュウモン</t>
    </rPh>
    <rPh sb="24" eb="26">
      <t>キンガク</t>
    </rPh>
    <rPh sb="27" eb="29">
      <t>ゼイベツ</t>
    </rPh>
    <rPh sb="37" eb="38">
      <t>エン</t>
    </rPh>
    <rPh sb="46" eb="47">
      <t>エン</t>
    </rPh>
    <rPh sb="47" eb="49">
      <t>ミマン</t>
    </rPh>
    <rPh sb="50" eb="52">
      <t>バアイ</t>
    </rPh>
    <rPh sb="53" eb="57">
      <t>カイシュウヒヨウ</t>
    </rPh>
    <rPh sb="63" eb="64">
      <t>エン</t>
    </rPh>
    <rPh sb="66" eb="68">
      <t>ハッセイ</t>
    </rPh>
    <rPh sb="74" eb="76">
      <t>ヘンコウ</t>
    </rPh>
    <rPh sb="77" eb="79">
      <t>トリケシ</t>
    </rPh>
    <rPh sb="79" eb="80">
      <t>リョウ</t>
    </rPh>
    <rPh sb="82" eb="85">
      <t>エイギョウビ</t>
    </rPh>
    <rPh sb="85" eb="86">
      <t>マエ</t>
    </rPh>
    <rPh sb="89" eb="90">
      <t>ジ</t>
    </rPh>
    <rPh sb="99" eb="102">
      <t>エイギョウビ</t>
    </rPh>
    <rPh sb="102" eb="103">
      <t>マエ</t>
    </rPh>
    <rPh sb="106" eb="107">
      <t>ジ</t>
    </rPh>
    <phoneticPr fontId="5"/>
  </si>
  <si>
    <t>■注文期限
1営業日前、12時まで
■最低注文金額
1,000円（税別）
■取消料
1営業日前、18時から（100%）</t>
    <rPh sb="1" eb="5">
      <t>チュウモンキゲン</t>
    </rPh>
    <rPh sb="7" eb="10">
      <t>エイギョウビ</t>
    </rPh>
    <rPh sb="10" eb="11">
      <t>マエ</t>
    </rPh>
    <rPh sb="14" eb="15">
      <t>ジ</t>
    </rPh>
    <rPh sb="20" eb="22">
      <t>サイテイ</t>
    </rPh>
    <rPh sb="22" eb="24">
      <t>チュウモン</t>
    </rPh>
    <rPh sb="24" eb="26">
      <t>キンガク</t>
    </rPh>
    <rPh sb="32" eb="33">
      <t>エン</t>
    </rPh>
    <rPh sb="34" eb="36">
      <t>ゼイベツ</t>
    </rPh>
    <rPh sb="40" eb="42">
      <t>トリケシ</t>
    </rPh>
    <rPh sb="42" eb="43">
      <t>リョウ</t>
    </rPh>
    <rPh sb="45" eb="48">
      <t>エイギョウビ</t>
    </rPh>
    <rPh sb="48" eb="49">
      <t>マエ</t>
    </rPh>
    <rPh sb="52" eb="53">
      <t>ジ</t>
    </rPh>
    <phoneticPr fontId="5"/>
  </si>
  <si>
    <t>■注文期限
1営業日前、12時まで
■最低注文金額（税別）
10,000円（税別）
■変更・取消料
1営業日前、15時から（100%）
■回収料
2,300円（税別）</t>
    <rPh sb="1" eb="5">
      <t>チュウモンキゲン</t>
    </rPh>
    <rPh sb="7" eb="10">
      <t>エイギョウビ</t>
    </rPh>
    <rPh sb="10" eb="11">
      <t>マエ</t>
    </rPh>
    <rPh sb="14" eb="15">
      <t>ジ</t>
    </rPh>
    <rPh sb="20" eb="22">
      <t>サイテイ</t>
    </rPh>
    <rPh sb="22" eb="24">
      <t>チュウモン</t>
    </rPh>
    <rPh sb="24" eb="26">
      <t>キンガク</t>
    </rPh>
    <rPh sb="27" eb="29">
      <t>ゼイベツ</t>
    </rPh>
    <rPh sb="39" eb="41">
      <t>ゼイベツ</t>
    </rPh>
    <rPh sb="42" eb="43">
      <t>エン</t>
    </rPh>
    <rPh sb="45" eb="47">
      <t>ヘンコウ</t>
    </rPh>
    <rPh sb="50" eb="51">
      <t>リョウ</t>
    </rPh>
    <rPh sb="53" eb="56">
      <t>エイギョウビ</t>
    </rPh>
    <rPh sb="60" eb="61">
      <t>ジ</t>
    </rPh>
    <phoneticPr fontId="5"/>
  </si>
  <si>
    <t>■注文期限
3営業日前、15時まで
■最低注文金額（税別）
10,000円
※30,000円未満の場合
当社指定の回収費用が発生します
■変更・取消料
3営業日前、18時から（100％）</t>
    <rPh sb="1" eb="5">
      <t>チュウモンキゲン</t>
    </rPh>
    <rPh sb="7" eb="10">
      <t>エイギョウビ</t>
    </rPh>
    <rPh sb="10" eb="11">
      <t>マエ</t>
    </rPh>
    <rPh sb="14" eb="15">
      <t>ジ</t>
    </rPh>
    <rPh sb="20" eb="22">
      <t>サイテイ</t>
    </rPh>
    <rPh sb="22" eb="24">
      <t>チュウモン</t>
    </rPh>
    <rPh sb="24" eb="26">
      <t>キンガク</t>
    </rPh>
    <rPh sb="27" eb="29">
      <t>ゼイベツ</t>
    </rPh>
    <rPh sb="53" eb="57">
      <t>トウシャシテイ</t>
    </rPh>
    <rPh sb="71" eb="73">
      <t>ヘンコウ</t>
    </rPh>
    <rPh sb="76" eb="77">
      <t>リョウ</t>
    </rPh>
    <rPh sb="79" eb="81">
      <t>エイギョウ</t>
    </rPh>
    <rPh sb="82" eb="83">
      <t>マエ</t>
    </rPh>
    <rPh sb="86" eb="87">
      <t>ジ</t>
    </rPh>
    <phoneticPr fontId="5"/>
  </si>
  <si>
    <t>お茶・お水をご注文の方は常温か冷蔵のどちらかを選択してください。</t>
    <rPh sb="1" eb="2">
      <t>チャ</t>
    </rPh>
    <rPh sb="4" eb="5">
      <t>ミズ</t>
    </rPh>
    <rPh sb="7" eb="9">
      <t>チュウモン</t>
    </rPh>
    <rPh sb="10" eb="11">
      <t>ホウ</t>
    </rPh>
    <rPh sb="12" eb="14">
      <t>ジョウオン</t>
    </rPh>
    <rPh sb="15" eb="17">
      <t>レイゾウ</t>
    </rPh>
    <rPh sb="23" eb="25">
      <t>センタク</t>
    </rPh>
    <phoneticPr fontId="3"/>
  </si>
  <si>
    <t xml:space="preserve">
冷蔵</t>
    <rPh sb="1" eb="3">
      <t>レイゾウ</t>
    </rPh>
    <phoneticPr fontId="3"/>
  </si>
  <si>
    <t xml:space="preserve">
常温</t>
    <rPh sb="1" eb="3">
      <t>ジョウオン</t>
    </rPh>
    <phoneticPr fontId="3"/>
  </si>
  <si>
    <t>紅ごよみ</t>
    <rPh sb="0" eb="1">
      <t>ベニ</t>
    </rPh>
    <phoneticPr fontId="3"/>
  </si>
  <si>
    <t>EBiS303</t>
    <phoneticPr fontId="3"/>
  </si>
  <si>
    <t>■注文期限
3営業日前、17時まで
■最低注文数量：10本
※以降は1本単位で注文可能
■取消・変更料
1営業日前、17時から</t>
    <rPh sb="1" eb="3">
      <t>チュウモン</t>
    </rPh>
    <rPh sb="3" eb="5">
      <t>キゲン</t>
    </rPh>
    <rPh sb="7" eb="10">
      <t>エイギョウビ</t>
    </rPh>
    <rPh sb="10" eb="11">
      <t>マエ</t>
    </rPh>
    <rPh sb="14" eb="15">
      <t>ジ</t>
    </rPh>
    <rPh sb="20" eb="22">
      <t>サイテイ</t>
    </rPh>
    <rPh sb="22" eb="24">
      <t>チュウモン</t>
    </rPh>
    <rPh sb="24" eb="26">
      <t>スウリョウ</t>
    </rPh>
    <rPh sb="29" eb="30">
      <t>ホン</t>
    </rPh>
    <rPh sb="32" eb="34">
      <t>イコウ</t>
    </rPh>
    <rPh sb="36" eb="37">
      <t>ホン</t>
    </rPh>
    <rPh sb="37" eb="39">
      <t>タンイ</t>
    </rPh>
    <rPh sb="40" eb="42">
      <t>チュウモン</t>
    </rPh>
    <rPh sb="42" eb="44">
      <t>カノウ</t>
    </rPh>
    <phoneticPr fontId="5"/>
  </si>
  <si>
    <t>■注文期限
3営業日前、17時まで
■注文単位
1ポット（約10杯分）
■取消・変更料
1営業日前、17時から</t>
    <rPh sb="7" eb="10">
      <t>エイギョウビ</t>
    </rPh>
    <rPh sb="10" eb="11">
      <t>マエ</t>
    </rPh>
    <rPh sb="14" eb="15">
      <t>ジ</t>
    </rPh>
    <rPh sb="22" eb="24">
      <t>タンイ</t>
    </rPh>
    <rPh sb="30" eb="31">
      <t>ヤク</t>
    </rPh>
    <rPh sb="33" eb="34">
      <t>ハイ</t>
    </rPh>
    <rPh sb="34" eb="35">
      <t>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</si>
</sst>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yyyy&quot;年&quot;m&quot;月&quot;d&quot;日&quot;\ \(aaa\)"/>
    <numFmt numFmtId="177" formatCode="m/d;@"/>
  </numFmts>
  <fonts count="19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name val="Meiryo UI"/>
      <family val="3"/>
      <charset val="128"/>
    </font>
    <font>
      <sz val="6"/>
      <name val="ＭＳ Ｐゴシック"/>
      <family val="2"/>
      <charset val="128"/>
    </font>
    <font>
      <sz val="9"/>
      <name val="Meiryo UI"/>
      <family val="3"/>
      <charset val="128"/>
    </font>
    <font>
      <sz val="6"/>
      <name val="ＭＳ Ｐゴシック"/>
      <family val="3"/>
      <charset val="128"/>
    </font>
    <font>
      <sz val="8"/>
      <name val="Meiryo UI"/>
      <family val="3"/>
      <charset val="128"/>
    </font>
    <font>
      <b/>
      <sz val="16"/>
      <name val="Meiryo UI"/>
      <family val="3"/>
      <charset val="128"/>
    </font>
    <font>
      <b/>
      <sz val="9"/>
      <name val="Meiryo UI"/>
      <family val="3"/>
      <charset val="128"/>
    </font>
    <font>
      <sz val="12"/>
      <name val="Meiryo UI"/>
      <family val="3"/>
      <charset val="128"/>
    </font>
    <font>
      <sz val="6"/>
      <name val="Meiryo UI"/>
      <family val="3"/>
      <charset val="128"/>
    </font>
    <font>
      <sz val="12"/>
      <color rgb="FFFF0000"/>
      <name val="Meiryo UI"/>
      <family val="3"/>
      <charset val="128"/>
    </font>
    <font>
      <sz val="7"/>
      <name val="Meiryo UI"/>
      <family val="3"/>
      <charset val="128"/>
    </font>
    <font>
      <sz val="7.8"/>
      <name val="Meiryo UI"/>
      <family val="3"/>
      <charset val="128"/>
    </font>
    <font>
      <b/>
      <u/>
      <sz val="11"/>
      <color rgb="FFC00000"/>
      <name val="Meiryo UI"/>
      <family val="3"/>
      <charset val="128"/>
    </font>
    <font>
      <sz val="9"/>
      <color rgb="FFFF0000"/>
      <name val="Meiryo UI"/>
      <family val="3"/>
      <charset val="128"/>
    </font>
    <font>
      <b/>
      <sz val="9"/>
      <color indexed="81"/>
      <name val="MS P ゴシック"/>
      <family val="3"/>
      <charset val="128"/>
    </font>
    <font>
      <sz val="5"/>
      <name val="Meiryo UI"/>
      <family val="3"/>
      <charset val="128"/>
    </font>
    <font>
      <sz val="1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56">
    <xf numFmtId="0" fontId="0" fillId="0" borderId="0" xfId="0">
      <alignment vertical="center"/>
    </xf>
    <xf numFmtId="0" fontId="4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 wrapText="1" indent="2"/>
    </xf>
    <xf numFmtId="0" fontId="12" fillId="3" borderId="0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right" vertical="center"/>
    </xf>
    <xf numFmtId="0" fontId="4" fillId="3" borderId="0" xfId="0" applyFont="1" applyFill="1">
      <alignment vertical="center"/>
    </xf>
    <xf numFmtId="38" fontId="4" fillId="3" borderId="0" xfId="1" applyFont="1" applyFill="1" applyBorder="1">
      <alignment vertical="center"/>
    </xf>
    <xf numFmtId="0" fontId="4" fillId="3" borderId="0" xfId="0" applyFont="1" applyFill="1" applyBorder="1" applyAlignment="1">
      <alignment horizontal="center" vertical="center" textRotation="255"/>
    </xf>
    <xf numFmtId="0" fontId="4" fillId="3" borderId="68" xfId="0" applyFont="1" applyFill="1" applyBorder="1" applyAlignment="1">
      <alignment horizontal="center" vertical="center" textRotation="255"/>
    </xf>
    <xf numFmtId="0" fontId="4" fillId="3" borderId="68" xfId="0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left" vertical="center" wrapText="1" indent="2"/>
    </xf>
    <xf numFmtId="0" fontId="12" fillId="3" borderId="68" xfId="0" applyFont="1" applyFill="1" applyBorder="1" applyAlignment="1">
      <alignment vertical="center" wrapText="1"/>
    </xf>
    <xf numFmtId="3" fontId="4" fillId="3" borderId="68" xfId="1" applyNumberFormat="1" applyFont="1" applyFill="1" applyBorder="1" applyAlignment="1">
      <alignment horizontal="right" vertical="center"/>
    </xf>
    <xf numFmtId="0" fontId="4" fillId="3" borderId="70" xfId="0" applyFont="1" applyFill="1" applyBorder="1" applyAlignment="1" applyProtection="1">
      <alignment horizontal="center" vertical="center"/>
      <protection locked="0"/>
    </xf>
    <xf numFmtId="0" fontId="4" fillId="3" borderId="71" xfId="0" applyFont="1" applyFill="1" applyBorder="1" applyAlignment="1" applyProtection="1">
      <alignment horizontal="right" vertical="center"/>
      <protection locked="0"/>
    </xf>
    <xf numFmtId="0" fontId="4" fillId="3" borderId="73" xfId="0" applyFont="1" applyFill="1" applyBorder="1" applyAlignment="1" applyProtection="1">
      <alignment horizontal="center" vertical="center"/>
      <protection locked="0"/>
    </xf>
    <xf numFmtId="0" fontId="4" fillId="3" borderId="33" xfId="0" applyFont="1" applyFill="1" applyBorder="1" applyAlignment="1" applyProtection="1">
      <alignment horizontal="right" vertical="center"/>
      <protection locked="0"/>
    </xf>
    <xf numFmtId="0" fontId="4" fillId="3" borderId="74" xfId="0" applyFont="1" applyFill="1" applyBorder="1" applyAlignment="1" applyProtection="1">
      <alignment horizontal="center" vertical="center"/>
      <protection locked="0"/>
    </xf>
    <xf numFmtId="0" fontId="4" fillId="3" borderId="50" xfId="0" applyFont="1" applyFill="1" applyBorder="1" applyAlignment="1" applyProtection="1">
      <alignment horizontal="right" vertical="center"/>
      <protection locked="0"/>
    </xf>
    <xf numFmtId="0" fontId="8" fillId="3" borderId="19" xfId="0" applyFont="1" applyFill="1" applyBorder="1" applyAlignment="1">
      <alignment horizontal="center" vertical="center"/>
    </xf>
    <xf numFmtId="0" fontId="2" fillId="3" borderId="0" xfId="0" applyFont="1" applyFill="1" applyAlignment="1"/>
    <xf numFmtId="0" fontId="8" fillId="3" borderId="0" xfId="0" applyFont="1" applyFill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>
      <alignment vertical="center"/>
    </xf>
    <xf numFmtId="0" fontId="4" fillId="3" borderId="19" xfId="0" applyFont="1" applyFill="1" applyBorder="1" applyProtection="1">
      <alignment vertical="center"/>
      <protection locked="0"/>
    </xf>
    <xf numFmtId="0" fontId="9" fillId="3" borderId="17" xfId="0" applyFont="1" applyFill="1" applyBorder="1" applyAlignment="1" applyProtection="1">
      <alignment horizontal="right" vertical="center"/>
      <protection locked="0"/>
    </xf>
    <xf numFmtId="0" fontId="9" fillId="3" borderId="17" xfId="0" applyFont="1" applyFill="1" applyBorder="1" applyProtection="1">
      <alignment vertical="center"/>
      <protection locked="0"/>
    </xf>
    <xf numFmtId="0" fontId="4" fillId="3" borderId="20" xfId="0" applyFont="1" applyFill="1" applyBorder="1">
      <alignment vertical="center"/>
    </xf>
    <xf numFmtId="38" fontId="4" fillId="3" borderId="0" xfId="1" applyFont="1" applyFill="1" applyBorder="1" applyAlignment="1">
      <alignment horizontal="center" vertical="center"/>
    </xf>
    <xf numFmtId="38" fontId="4" fillId="3" borderId="0" xfId="1" applyFont="1" applyFill="1" applyBorder="1" applyAlignment="1">
      <alignment vertical="center"/>
    </xf>
    <xf numFmtId="49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vertical="center" wrapText="1"/>
    </xf>
    <xf numFmtId="0" fontId="4" fillId="3" borderId="19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vertical="center" wrapText="1" shrinkToFit="1"/>
    </xf>
    <xf numFmtId="0" fontId="4" fillId="3" borderId="0" xfId="0" applyFont="1" applyFill="1" applyAlignment="1">
      <alignment vertical="center" textRotation="255"/>
    </xf>
    <xf numFmtId="0" fontId="14" fillId="3" borderId="0" xfId="0" applyFont="1" applyFill="1" applyAlignment="1">
      <alignment vertical="center" wrapText="1"/>
    </xf>
    <xf numFmtId="0" fontId="14" fillId="3" borderId="0" xfId="0" applyFont="1" applyFill="1">
      <alignment vertical="center"/>
    </xf>
    <xf numFmtId="0" fontId="4" fillId="3" borderId="30" xfId="0" applyFont="1" applyFill="1" applyBorder="1">
      <alignment vertical="center"/>
    </xf>
    <xf numFmtId="177" fontId="4" fillId="3" borderId="0" xfId="0" applyNumberFormat="1" applyFont="1" applyFill="1">
      <alignment vertical="center"/>
    </xf>
    <xf numFmtId="0" fontId="8" fillId="3" borderId="19" xfId="0" applyFont="1" applyFill="1" applyBorder="1" applyAlignment="1">
      <alignment vertical="center"/>
    </xf>
    <xf numFmtId="0" fontId="8" fillId="3" borderId="0" xfId="0" applyFont="1" applyFill="1" applyBorder="1" applyAlignment="1">
      <alignment vertical="center"/>
    </xf>
    <xf numFmtId="0" fontId="4" fillId="0" borderId="0" xfId="0" applyFont="1">
      <alignment vertical="center"/>
    </xf>
    <xf numFmtId="49" fontId="4" fillId="0" borderId="0" xfId="0" applyNumberFormat="1" applyFont="1" applyAlignment="1">
      <alignment vertical="center" wrapText="1"/>
    </xf>
    <xf numFmtId="38" fontId="4" fillId="3" borderId="0" xfId="1" applyFont="1" applyFill="1" applyBorder="1" applyAlignment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  <protection locked="0"/>
    </xf>
    <xf numFmtId="49" fontId="4" fillId="3" borderId="0" xfId="0" applyNumberFormat="1" applyFont="1" applyFill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75" xfId="0" applyFont="1" applyFill="1" applyBorder="1">
      <alignment vertical="center"/>
    </xf>
    <xf numFmtId="0" fontId="12" fillId="3" borderId="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49" fontId="4" fillId="3" borderId="0" xfId="0" applyNumberFormat="1" applyFont="1" applyFill="1" applyAlignment="1">
      <alignment vertical="center" wrapText="1"/>
    </xf>
    <xf numFmtId="0" fontId="4" fillId="3" borderId="65" xfId="0" applyFont="1" applyFill="1" applyBorder="1" applyAlignment="1">
      <alignment horizontal="center" vertical="center"/>
    </xf>
    <xf numFmtId="0" fontId="4" fillId="3" borderId="66" xfId="0" applyFont="1" applyFill="1" applyBorder="1" applyAlignment="1">
      <alignment horizontal="center" vertical="center"/>
    </xf>
    <xf numFmtId="0" fontId="4" fillId="3" borderId="67" xfId="0" applyFont="1" applyFill="1" applyBorder="1" applyAlignment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4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177" fontId="4" fillId="2" borderId="7" xfId="0" applyNumberFormat="1" applyFont="1" applyFill="1" applyBorder="1" applyAlignment="1" applyProtection="1">
      <alignment horizontal="center" vertical="center"/>
      <protection locked="0"/>
    </xf>
    <xf numFmtId="177" fontId="4" fillId="2" borderId="8" xfId="0" applyNumberFormat="1" applyFont="1" applyFill="1" applyBorder="1" applyAlignment="1" applyProtection="1">
      <alignment horizontal="center" vertical="center"/>
      <protection locked="0"/>
    </xf>
    <xf numFmtId="177" fontId="4" fillId="2" borderId="12" xfId="0" applyNumberFormat="1" applyFont="1" applyFill="1" applyBorder="1" applyAlignment="1" applyProtection="1">
      <alignment horizontal="center" vertical="center"/>
      <protection locked="0"/>
    </xf>
    <xf numFmtId="177" fontId="4" fillId="2" borderId="13" xfId="0" applyNumberFormat="1" applyFont="1" applyFill="1" applyBorder="1" applyAlignment="1" applyProtection="1">
      <alignment horizontal="center" vertical="center"/>
      <protection locked="0"/>
    </xf>
    <xf numFmtId="177" fontId="4" fillId="3" borderId="7" xfId="0" applyNumberFormat="1" applyFont="1" applyFill="1" applyBorder="1" applyAlignment="1" applyProtection="1">
      <alignment horizontal="center" vertical="center"/>
      <protection locked="0"/>
    </xf>
    <xf numFmtId="177" fontId="4" fillId="3" borderId="8" xfId="0" applyNumberFormat="1" applyFont="1" applyFill="1" applyBorder="1" applyAlignment="1" applyProtection="1">
      <alignment horizontal="center" vertical="center"/>
      <protection locked="0"/>
    </xf>
    <xf numFmtId="177" fontId="4" fillId="3" borderId="12" xfId="0" applyNumberFormat="1" applyFont="1" applyFill="1" applyBorder="1" applyAlignment="1" applyProtection="1">
      <alignment horizontal="center" vertical="center"/>
      <protection locked="0"/>
    </xf>
    <xf numFmtId="177" fontId="4" fillId="3" borderId="13" xfId="0" applyNumberFormat="1" applyFont="1" applyFill="1" applyBorder="1" applyAlignment="1" applyProtection="1">
      <alignment horizontal="center" vertical="center"/>
      <protection locked="0"/>
    </xf>
    <xf numFmtId="6" fontId="4" fillId="3" borderId="34" xfId="2" applyFont="1" applyFill="1" applyBorder="1" applyAlignment="1" applyProtection="1">
      <alignment vertical="center"/>
      <protection locked="0"/>
    </xf>
    <xf numFmtId="6" fontId="4" fillId="3" borderId="31" xfId="2" applyFont="1" applyFill="1" applyBorder="1" applyAlignment="1" applyProtection="1">
      <alignment vertical="center"/>
      <protection locked="0"/>
    </xf>
    <xf numFmtId="6" fontId="4" fillId="3" borderId="35" xfId="2" applyFont="1" applyFill="1" applyBorder="1" applyAlignment="1" applyProtection="1">
      <alignment vertical="center"/>
      <protection locked="0"/>
    </xf>
    <xf numFmtId="6" fontId="4" fillId="3" borderId="51" xfId="2" applyFont="1" applyFill="1" applyBorder="1" applyAlignment="1" applyProtection="1">
      <alignment vertical="center"/>
      <protection locked="0"/>
    </xf>
    <xf numFmtId="6" fontId="4" fillId="3" borderId="48" xfId="2" applyFont="1" applyFill="1" applyBorder="1" applyAlignment="1" applyProtection="1">
      <alignment vertical="center"/>
      <protection locked="0"/>
    </xf>
    <xf numFmtId="6" fontId="4" fillId="3" borderId="52" xfId="2" applyFont="1" applyFill="1" applyBorder="1" applyAlignment="1" applyProtection="1">
      <alignment vertical="center"/>
      <protection locked="0"/>
    </xf>
    <xf numFmtId="0" fontId="4" fillId="3" borderId="56" xfId="0" applyFont="1" applyFill="1" applyBorder="1" applyAlignment="1" applyProtection="1">
      <alignment horizontal="left" vertical="center"/>
      <protection locked="0"/>
    </xf>
    <xf numFmtId="0" fontId="4" fillId="3" borderId="57" xfId="0" applyFont="1" applyFill="1" applyBorder="1" applyAlignment="1" applyProtection="1">
      <alignment horizontal="left" vertical="center"/>
      <protection locked="0"/>
    </xf>
    <xf numFmtId="0" fontId="4" fillId="3" borderId="58" xfId="0" applyFont="1" applyFill="1" applyBorder="1" applyAlignment="1" applyProtection="1">
      <alignment horizontal="left" vertical="center"/>
      <protection locked="0"/>
    </xf>
    <xf numFmtId="0" fontId="4" fillId="3" borderId="59" xfId="0" applyFont="1" applyFill="1" applyBorder="1" applyAlignment="1" applyProtection="1">
      <alignment horizontal="center" vertical="center"/>
      <protection locked="0"/>
    </xf>
    <xf numFmtId="0" fontId="4" fillId="3" borderId="60" xfId="0" applyFont="1" applyFill="1" applyBorder="1" applyAlignment="1" applyProtection="1">
      <alignment horizontal="center" vertical="center"/>
      <protection locked="0"/>
    </xf>
    <xf numFmtId="0" fontId="4" fillId="3" borderId="61" xfId="0" applyFont="1" applyFill="1" applyBorder="1" applyAlignment="1" applyProtection="1">
      <alignment horizontal="center" vertical="center"/>
      <protection locked="0"/>
    </xf>
    <xf numFmtId="0" fontId="4" fillId="3" borderId="62" xfId="0" applyFont="1" applyFill="1" applyBorder="1" applyAlignment="1" applyProtection="1">
      <alignment horizontal="center" vertical="center"/>
      <protection locked="0"/>
    </xf>
    <xf numFmtId="0" fontId="4" fillId="3" borderId="63" xfId="0" applyFont="1" applyFill="1" applyBorder="1" applyAlignment="1" applyProtection="1">
      <alignment horizontal="center" vertical="center"/>
      <protection locked="0"/>
    </xf>
    <xf numFmtId="0" fontId="4" fillId="3" borderId="64" xfId="0" applyFont="1" applyFill="1" applyBorder="1" applyAlignment="1" applyProtection="1">
      <alignment horizontal="center" vertical="center"/>
      <protection locked="0"/>
    </xf>
    <xf numFmtId="0" fontId="4" fillId="3" borderId="12" xfId="0" applyFont="1" applyFill="1" applyBorder="1" applyAlignment="1">
      <alignment horizontal="left" vertical="center" wrapText="1" shrinkToFit="1"/>
    </xf>
    <xf numFmtId="6" fontId="4" fillId="3" borderId="34" xfId="2" applyFont="1" applyFill="1" applyBorder="1" applyAlignment="1" applyProtection="1">
      <alignment horizontal="right" vertical="center"/>
      <protection locked="0"/>
    </xf>
    <xf numFmtId="6" fontId="4" fillId="3" borderId="31" xfId="2" applyFont="1" applyFill="1" applyBorder="1" applyAlignment="1" applyProtection="1">
      <alignment horizontal="right" vertical="center"/>
      <protection locked="0"/>
    </xf>
    <xf numFmtId="6" fontId="4" fillId="3" borderId="35" xfId="2" applyFont="1" applyFill="1" applyBorder="1" applyAlignment="1" applyProtection="1">
      <alignment horizontal="right" vertical="center"/>
      <protection locked="0"/>
    </xf>
    <xf numFmtId="0" fontId="6" fillId="3" borderId="48" xfId="0" applyFont="1" applyFill="1" applyBorder="1" applyAlignment="1" applyProtection="1">
      <alignment horizontal="left" vertical="center" wrapText="1" indent="2"/>
      <protection locked="0"/>
    </xf>
    <xf numFmtId="3" fontId="4" fillId="3" borderId="51" xfId="1" applyNumberFormat="1" applyFont="1" applyFill="1" applyBorder="1" applyAlignment="1" applyProtection="1">
      <alignment horizontal="right" vertical="center"/>
      <protection locked="0"/>
    </xf>
    <xf numFmtId="3" fontId="4" fillId="3" borderId="48" xfId="1" applyNumberFormat="1" applyFont="1" applyFill="1" applyBorder="1" applyAlignment="1" applyProtection="1">
      <alignment horizontal="right" vertical="center"/>
      <protection locked="0"/>
    </xf>
    <xf numFmtId="3" fontId="4" fillId="3" borderId="49" xfId="1" applyNumberFormat="1" applyFont="1" applyFill="1" applyBorder="1" applyAlignment="1" applyProtection="1">
      <alignment horizontal="right" vertical="center"/>
      <protection locked="0"/>
    </xf>
    <xf numFmtId="0" fontId="4" fillId="3" borderId="50" xfId="0" applyFont="1" applyFill="1" applyBorder="1" applyAlignment="1" applyProtection="1">
      <alignment horizontal="center" vertical="center"/>
      <protection locked="0"/>
    </xf>
    <xf numFmtId="6" fontId="4" fillId="3" borderId="51" xfId="2" applyFont="1" applyFill="1" applyBorder="1" applyAlignment="1" applyProtection="1">
      <alignment horizontal="right" vertical="center"/>
      <protection locked="0"/>
    </xf>
    <xf numFmtId="6" fontId="4" fillId="3" borderId="48" xfId="2" applyFont="1" applyFill="1" applyBorder="1" applyAlignment="1" applyProtection="1">
      <alignment horizontal="right" vertical="center"/>
      <protection locked="0"/>
    </xf>
    <xf numFmtId="6" fontId="4" fillId="3" borderId="52" xfId="2" applyFont="1" applyFill="1" applyBorder="1" applyAlignment="1" applyProtection="1">
      <alignment horizontal="right" vertical="center"/>
      <protection locked="0"/>
    </xf>
    <xf numFmtId="6" fontId="4" fillId="3" borderId="71" xfId="2" applyFont="1" applyFill="1" applyBorder="1" applyAlignment="1" applyProtection="1">
      <alignment vertical="center"/>
      <protection locked="0"/>
    </xf>
    <xf numFmtId="6" fontId="4" fillId="3" borderId="72" xfId="2" applyFont="1" applyFill="1" applyBorder="1" applyAlignment="1" applyProtection="1">
      <alignment vertical="center"/>
      <protection locked="0"/>
    </xf>
    <xf numFmtId="6" fontId="4" fillId="3" borderId="27" xfId="2" applyFont="1" applyFill="1" applyBorder="1" applyAlignment="1" applyProtection="1">
      <alignment horizontal="right" vertical="center"/>
      <protection locked="0"/>
    </xf>
    <xf numFmtId="6" fontId="4" fillId="3" borderId="24" xfId="2" applyFont="1" applyFill="1" applyBorder="1" applyAlignment="1" applyProtection="1">
      <alignment horizontal="right" vertical="center"/>
      <protection locked="0"/>
    </xf>
    <xf numFmtId="6" fontId="4" fillId="3" borderId="28" xfId="2" applyFont="1" applyFill="1" applyBorder="1" applyAlignment="1" applyProtection="1">
      <alignment horizontal="right" vertical="center"/>
      <protection locked="0"/>
    </xf>
    <xf numFmtId="0" fontId="6" fillId="3" borderId="31" xfId="0" applyFont="1" applyFill="1" applyBorder="1" applyAlignment="1" applyProtection="1">
      <alignment horizontal="left" vertical="center" wrapText="1" indent="2" shrinkToFit="1"/>
      <protection locked="0"/>
    </xf>
    <xf numFmtId="3" fontId="4" fillId="3" borderId="31" xfId="1" applyNumberFormat="1" applyFont="1" applyFill="1" applyBorder="1" applyAlignment="1" applyProtection="1">
      <alignment horizontal="right" vertical="center"/>
      <protection locked="0"/>
    </xf>
    <xf numFmtId="3" fontId="4" fillId="3" borderId="32" xfId="1" applyNumberFormat="1" applyFont="1" applyFill="1" applyBorder="1" applyAlignment="1" applyProtection="1">
      <alignment horizontal="right" vertical="center"/>
      <protection locked="0"/>
    </xf>
    <xf numFmtId="0" fontId="4" fillId="3" borderId="33" xfId="0" applyFont="1" applyFill="1" applyBorder="1" applyAlignment="1" applyProtection="1">
      <alignment horizontal="center" vertical="center"/>
      <protection locked="0"/>
    </xf>
    <xf numFmtId="0" fontId="6" fillId="3" borderId="31" xfId="0" applyFont="1" applyFill="1" applyBorder="1" applyAlignment="1" applyProtection="1">
      <alignment horizontal="left" vertical="center" wrapText="1" indent="2"/>
      <protection locked="0"/>
    </xf>
    <xf numFmtId="0" fontId="4" fillId="3" borderId="55" xfId="0" applyFont="1" applyFill="1" applyBorder="1" applyAlignment="1">
      <alignment horizontal="center" vertical="center" textRotation="255"/>
    </xf>
    <xf numFmtId="0" fontId="4" fillId="3" borderId="53" xfId="0" applyFont="1" applyFill="1" applyBorder="1" applyAlignment="1">
      <alignment horizontal="center" vertical="center" textRotation="255"/>
    </xf>
    <xf numFmtId="0" fontId="4" fillId="3" borderId="54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 applyProtection="1">
      <alignment horizontal="center" vertical="center" wrapText="1"/>
      <protection locked="0"/>
    </xf>
    <xf numFmtId="0" fontId="4" fillId="3" borderId="29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46" xfId="0" applyFont="1" applyFill="1" applyBorder="1" applyAlignment="1" applyProtection="1">
      <alignment horizontal="center" vertical="center"/>
      <protection locked="0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6" fillId="3" borderId="24" xfId="0" applyFont="1" applyFill="1" applyBorder="1" applyAlignment="1" applyProtection="1">
      <alignment horizontal="left" vertical="center" wrapText="1" indent="2" shrinkToFit="1"/>
      <protection locked="0"/>
    </xf>
    <xf numFmtId="0" fontId="13" fillId="3" borderId="9" xfId="0" applyFont="1" applyFill="1" applyBorder="1" applyAlignment="1" applyProtection="1">
      <alignment horizontal="left" vertical="center" wrapText="1"/>
    </xf>
    <xf numFmtId="0" fontId="13" fillId="3" borderId="7" xfId="0" applyFont="1" applyFill="1" applyBorder="1" applyAlignment="1" applyProtection="1">
      <alignment horizontal="left" vertical="center" wrapText="1"/>
    </xf>
    <xf numFmtId="0" fontId="13" fillId="3" borderId="8" xfId="0" applyFont="1" applyFill="1" applyBorder="1" applyAlignment="1" applyProtection="1">
      <alignment horizontal="left" vertical="center" wrapText="1"/>
    </xf>
    <xf numFmtId="0" fontId="13" fillId="3" borderId="29" xfId="0" applyFont="1" applyFill="1" applyBorder="1" applyAlignment="1" applyProtection="1">
      <alignment horizontal="left" vertical="center" wrapText="1"/>
    </xf>
    <xf numFmtId="0" fontId="13" fillId="3" borderId="0" xfId="0" applyFont="1" applyFill="1" applyAlignment="1" applyProtection="1">
      <alignment horizontal="left" vertical="center" wrapText="1"/>
    </xf>
    <xf numFmtId="0" fontId="13" fillId="3" borderId="30" xfId="0" applyFont="1" applyFill="1" applyBorder="1" applyAlignment="1" applyProtection="1">
      <alignment horizontal="left" vertical="center" wrapText="1"/>
    </xf>
    <xf numFmtId="0" fontId="13" fillId="3" borderId="46" xfId="0" applyFont="1" applyFill="1" applyBorder="1" applyAlignment="1" applyProtection="1">
      <alignment horizontal="left" vertical="center"/>
    </xf>
    <xf numFmtId="0" fontId="13" fillId="3" borderId="19" xfId="0" applyFont="1" applyFill="1" applyBorder="1" applyAlignment="1" applyProtection="1">
      <alignment horizontal="left" vertical="center"/>
    </xf>
    <xf numFmtId="0" fontId="13" fillId="3" borderId="47" xfId="0" applyFont="1" applyFill="1" applyBorder="1" applyAlignment="1" applyProtection="1">
      <alignment horizontal="left" vertical="center"/>
    </xf>
    <xf numFmtId="3" fontId="4" fillId="3" borderId="24" xfId="1" applyNumberFormat="1" applyFont="1" applyFill="1" applyBorder="1" applyAlignment="1" applyProtection="1">
      <alignment horizontal="right" vertical="center"/>
      <protection locked="0"/>
    </xf>
    <xf numFmtId="3" fontId="4" fillId="3" borderId="25" xfId="1" applyNumberFormat="1" applyFont="1" applyFill="1" applyBorder="1" applyAlignment="1" applyProtection="1">
      <alignment horizontal="right" vertical="center"/>
      <protection locked="0"/>
    </xf>
    <xf numFmtId="0" fontId="4" fillId="3" borderId="26" xfId="0" applyFont="1" applyFill="1" applyBorder="1" applyAlignment="1" applyProtection="1">
      <alignment horizontal="center" vertical="center"/>
      <protection locked="0"/>
    </xf>
    <xf numFmtId="0" fontId="6" fillId="3" borderId="34" xfId="0" applyFont="1" applyFill="1" applyBorder="1" applyAlignment="1" applyProtection="1">
      <alignment horizontal="left" vertical="center" wrapText="1" indent="2"/>
      <protection locked="0"/>
    </xf>
    <xf numFmtId="3" fontId="4" fillId="3" borderId="34" xfId="1" applyNumberFormat="1" applyFont="1" applyFill="1" applyBorder="1" applyAlignment="1" applyProtection="1">
      <alignment horizontal="right" vertical="center"/>
      <protection locked="0"/>
    </xf>
    <xf numFmtId="0" fontId="6" fillId="3" borderId="36" xfId="0" applyFont="1" applyFill="1" applyBorder="1" applyAlignment="1" applyProtection="1">
      <alignment horizontal="left" vertical="center" wrapText="1" indent="2" shrinkToFit="1"/>
      <protection locked="0"/>
    </xf>
    <xf numFmtId="3" fontId="4" fillId="3" borderId="36" xfId="1" applyNumberFormat="1" applyFont="1" applyFill="1" applyBorder="1" applyAlignment="1" applyProtection="1">
      <alignment horizontal="right" vertical="center"/>
      <protection locked="0"/>
    </xf>
    <xf numFmtId="3" fontId="4" fillId="3" borderId="37" xfId="1" applyNumberFormat="1" applyFont="1" applyFill="1" applyBorder="1" applyAlignment="1" applyProtection="1">
      <alignment horizontal="right" vertical="center"/>
      <protection locked="0"/>
    </xf>
    <xf numFmtId="0" fontId="4" fillId="3" borderId="38" xfId="0" applyFont="1" applyFill="1" applyBorder="1" applyAlignment="1" applyProtection="1">
      <alignment horizontal="center" vertical="center"/>
      <protection locked="0"/>
    </xf>
    <xf numFmtId="6" fontId="4" fillId="3" borderId="39" xfId="2" applyFont="1" applyFill="1" applyBorder="1" applyAlignment="1" applyProtection="1">
      <alignment horizontal="right" vertical="center"/>
      <protection locked="0"/>
    </xf>
    <xf numFmtId="6" fontId="4" fillId="3" borderId="36" xfId="2" applyFont="1" applyFill="1" applyBorder="1" applyAlignment="1" applyProtection="1">
      <alignment horizontal="right" vertical="center"/>
      <protection locked="0"/>
    </xf>
    <xf numFmtId="6" fontId="4" fillId="3" borderId="40" xfId="2" applyFont="1" applyFill="1" applyBorder="1" applyAlignment="1" applyProtection="1">
      <alignment horizontal="right" vertical="center"/>
      <protection locked="0"/>
    </xf>
    <xf numFmtId="0" fontId="4" fillId="2" borderId="29" xfId="0" applyFont="1" applyFill="1" applyBorder="1" applyAlignment="1" applyProtection="1">
      <alignment horizontal="center" vertical="center" wrapText="1"/>
      <protection locked="0"/>
    </xf>
    <xf numFmtId="0" fontId="4" fillId="2" borderId="30" xfId="0" applyFont="1" applyFill="1" applyBorder="1" applyAlignment="1" applyProtection="1">
      <alignment horizontal="center" vertical="center"/>
      <protection locked="0"/>
    </xf>
    <xf numFmtId="0" fontId="4" fillId="2" borderId="29" xfId="0" applyFont="1" applyFill="1" applyBorder="1" applyAlignment="1" applyProtection="1">
      <alignment horizontal="center" vertical="center"/>
      <protection locked="0"/>
    </xf>
    <xf numFmtId="0" fontId="4" fillId="2" borderId="46" xfId="0" applyFont="1" applyFill="1" applyBorder="1" applyAlignment="1" applyProtection="1">
      <alignment horizontal="center" vertical="center"/>
      <protection locked="0"/>
    </xf>
    <xf numFmtId="0" fontId="4" fillId="2" borderId="47" xfId="0" applyFont="1" applyFill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69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3" fontId="4" fillId="3" borderId="36" xfId="1" applyNumberFormat="1" applyFont="1" applyFill="1" applyBorder="1" applyAlignment="1">
      <alignment horizontal="right" vertical="center"/>
    </xf>
    <xf numFmtId="3" fontId="4" fillId="3" borderId="37" xfId="1" applyNumberFormat="1" applyFont="1" applyFill="1" applyBorder="1" applyAlignment="1">
      <alignment horizontal="right" vertical="center"/>
    </xf>
    <xf numFmtId="0" fontId="6" fillId="3" borderId="48" xfId="0" applyFont="1" applyFill="1" applyBorder="1" applyAlignment="1">
      <alignment horizontal="left" vertical="center" wrapText="1" indent="2"/>
    </xf>
    <xf numFmtId="0" fontId="6" fillId="3" borderId="49" xfId="0" applyFont="1" applyFill="1" applyBorder="1" applyAlignment="1">
      <alignment horizontal="left" vertical="center" wrapText="1" indent="2"/>
    </xf>
    <xf numFmtId="3" fontId="4" fillId="3" borderId="48" xfId="1" applyNumberFormat="1" applyFont="1" applyFill="1" applyBorder="1" applyAlignment="1">
      <alignment horizontal="right" vertical="center"/>
    </xf>
    <xf numFmtId="3" fontId="4" fillId="3" borderId="49" xfId="1" applyNumberFormat="1" applyFont="1" applyFill="1" applyBorder="1" applyAlignment="1">
      <alignment horizontal="right" vertical="center"/>
    </xf>
    <xf numFmtId="0" fontId="4" fillId="3" borderId="23" xfId="0" applyFont="1" applyFill="1" applyBorder="1" applyAlignment="1">
      <alignment horizontal="center" vertical="center" textRotation="255"/>
    </xf>
    <xf numFmtId="0" fontId="4" fillId="3" borderId="45" xfId="0" applyFont="1" applyFill="1" applyBorder="1" applyAlignment="1">
      <alignment horizontal="center" vertical="center" textRotation="255"/>
    </xf>
    <xf numFmtId="0" fontId="4" fillId="3" borderId="9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left" vertical="center" indent="2" shrinkToFit="1"/>
    </xf>
    <xf numFmtId="0" fontId="6" fillId="3" borderId="25" xfId="0" applyFont="1" applyFill="1" applyBorder="1" applyAlignment="1">
      <alignment horizontal="left" vertical="center" indent="2" shrinkToFit="1"/>
    </xf>
    <xf numFmtId="0" fontId="12" fillId="3" borderId="9" xfId="0" applyFont="1" applyFill="1" applyBorder="1" applyAlignment="1">
      <alignment vertical="center" wrapText="1"/>
    </xf>
    <xf numFmtId="0" fontId="12" fillId="3" borderId="7" xfId="0" applyFont="1" applyFill="1" applyBorder="1" applyAlignment="1">
      <alignment vertical="center" wrapText="1"/>
    </xf>
    <xf numFmtId="0" fontId="12" fillId="3" borderId="8" xfId="0" applyFont="1" applyFill="1" applyBorder="1" applyAlignment="1">
      <alignment vertical="center" wrapText="1"/>
    </xf>
    <xf numFmtId="0" fontId="12" fillId="3" borderId="29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 wrapText="1"/>
    </xf>
    <xf numFmtId="0" fontId="12" fillId="3" borderId="30" xfId="0" applyFont="1" applyFill="1" applyBorder="1" applyAlignment="1">
      <alignment vertical="center" wrapText="1"/>
    </xf>
    <xf numFmtId="0" fontId="12" fillId="3" borderId="0" xfId="0" applyFont="1" applyFill="1" applyBorder="1" applyAlignment="1">
      <alignment vertical="center" wrapText="1"/>
    </xf>
    <xf numFmtId="0" fontId="6" fillId="3" borderId="31" xfId="0" applyFont="1" applyFill="1" applyBorder="1" applyAlignment="1">
      <alignment horizontal="left" vertical="center" indent="2" shrinkToFit="1"/>
    </xf>
    <xf numFmtId="0" fontId="6" fillId="3" borderId="32" xfId="0" applyFont="1" applyFill="1" applyBorder="1" applyAlignment="1">
      <alignment horizontal="left" vertical="center" indent="2" shrinkToFit="1"/>
    </xf>
    <xf numFmtId="0" fontId="6" fillId="3" borderId="31" xfId="0" applyFont="1" applyFill="1" applyBorder="1" applyAlignment="1">
      <alignment horizontal="left" vertical="center" wrapText="1" indent="2" shrinkToFit="1"/>
    </xf>
    <xf numFmtId="0" fontId="6" fillId="3" borderId="32" xfId="0" applyFont="1" applyFill="1" applyBorder="1" applyAlignment="1">
      <alignment horizontal="left" vertical="center" wrapText="1" indent="2" shrinkToFit="1"/>
    </xf>
    <xf numFmtId="3" fontId="4" fillId="3" borderId="31" xfId="1" applyNumberFormat="1" applyFont="1" applyFill="1" applyBorder="1" applyAlignment="1">
      <alignment horizontal="right" vertical="center"/>
    </xf>
    <xf numFmtId="3" fontId="4" fillId="3" borderId="32" xfId="1" applyNumberFormat="1" applyFont="1" applyFill="1" applyBorder="1" applyAlignment="1">
      <alignment horizontal="right" vertical="center"/>
    </xf>
    <xf numFmtId="0" fontId="6" fillId="3" borderId="34" xfId="0" applyFont="1" applyFill="1" applyBorder="1" applyAlignment="1">
      <alignment horizontal="left" vertical="center" wrapText="1" indent="2"/>
    </xf>
    <xf numFmtId="0" fontId="6" fillId="3" borderId="31" xfId="0" applyFont="1" applyFill="1" applyBorder="1" applyAlignment="1">
      <alignment horizontal="left" vertical="center" wrapText="1" indent="2"/>
    </xf>
    <xf numFmtId="0" fontId="6" fillId="3" borderId="32" xfId="0" applyFont="1" applyFill="1" applyBorder="1" applyAlignment="1">
      <alignment horizontal="left" vertical="center" wrapText="1" indent="2"/>
    </xf>
    <xf numFmtId="3" fontId="4" fillId="3" borderId="34" xfId="1" applyNumberFormat="1" applyFont="1" applyFill="1" applyBorder="1" applyAlignment="1">
      <alignment horizontal="right" vertical="center"/>
    </xf>
    <xf numFmtId="0" fontId="6" fillId="3" borderId="24" xfId="0" applyFont="1" applyFill="1" applyBorder="1" applyAlignment="1">
      <alignment horizontal="left" vertical="center" wrapText="1" indent="2" shrinkToFit="1"/>
    </xf>
    <xf numFmtId="0" fontId="6" fillId="3" borderId="25" xfId="0" applyFont="1" applyFill="1" applyBorder="1" applyAlignment="1">
      <alignment horizontal="left" vertical="center" wrapText="1" indent="2" shrinkToFit="1"/>
    </xf>
    <xf numFmtId="0" fontId="12" fillId="3" borderId="9" xfId="0" applyFont="1" applyFill="1" applyBorder="1" applyAlignment="1">
      <alignment vertical="center" wrapText="1" shrinkToFit="1"/>
    </xf>
    <xf numFmtId="0" fontId="12" fillId="3" borderId="7" xfId="0" applyFont="1" applyFill="1" applyBorder="1" applyAlignment="1">
      <alignment vertical="center" wrapText="1" shrinkToFit="1"/>
    </xf>
    <xf numFmtId="0" fontId="12" fillId="3" borderId="8" xfId="0" applyFont="1" applyFill="1" applyBorder="1" applyAlignment="1">
      <alignment vertical="center" wrapText="1" shrinkToFit="1"/>
    </xf>
    <xf numFmtId="0" fontId="12" fillId="3" borderId="29" xfId="0" applyFont="1" applyFill="1" applyBorder="1" applyAlignment="1">
      <alignment vertical="center" wrapText="1" shrinkToFit="1"/>
    </xf>
    <xf numFmtId="0" fontId="12" fillId="3" borderId="0" xfId="0" applyFont="1" applyFill="1" applyAlignment="1">
      <alignment vertical="center" wrapText="1" shrinkToFit="1"/>
    </xf>
    <xf numFmtId="0" fontId="12" fillId="3" borderId="30" xfId="0" applyFont="1" applyFill="1" applyBorder="1" applyAlignment="1">
      <alignment vertical="center" wrapText="1" shrinkToFit="1"/>
    </xf>
    <xf numFmtId="3" fontId="4" fillId="3" borderId="24" xfId="1" applyNumberFormat="1" applyFont="1" applyFill="1" applyBorder="1" applyAlignment="1">
      <alignment horizontal="right" vertical="center"/>
    </xf>
    <xf numFmtId="3" fontId="4" fillId="3" borderId="25" xfId="1" applyNumberFormat="1" applyFont="1" applyFill="1" applyBorder="1" applyAlignment="1">
      <alignment horizontal="right" vertical="center"/>
    </xf>
    <xf numFmtId="0" fontId="6" fillId="3" borderId="36" xfId="0" applyFont="1" applyFill="1" applyBorder="1" applyAlignment="1">
      <alignment horizontal="left" vertical="center" wrapText="1" indent="2"/>
    </xf>
    <xf numFmtId="0" fontId="6" fillId="3" borderId="37" xfId="0" applyFont="1" applyFill="1" applyBorder="1" applyAlignment="1">
      <alignment horizontal="left" vertical="center" wrapText="1" indent="2"/>
    </xf>
    <xf numFmtId="38" fontId="4" fillId="3" borderId="0" xfId="1" applyFont="1" applyFill="1" applyBorder="1" applyAlignment="1">
      <alignment horizontal="center" vertical="center" wrapText="1"/>
    </xf>
    <xf numFmtId="38" fontId="4" fillId="3" borderId="0" xfId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176" fontId="9" fillId="2" borderId="9" xfId="0" applyNumberFormat="1" applyFont="1" applyFill="1" applyBorder="1" applyAlignment="1" applyProtection="1">
      <alignment horizontal="center" vertical="center"/>
      <protection locked="0"/>
    </xf>
    <xf numFmtId="176" fontId="9" fillId="2" borderId="7" xfId="0" applyNumberFormat="1" applyFont="1" applyFill="1" applyBorder="1" applyAlignment="1" applyProtection="1">
      <alignment horizontal="center" vertical="center"/>
      <protection locked="0"/>
    </xf>
    <xf numFmtId="176" fontId="9" fillId="2" borderId="14" xfId="0" applyNumberFormat="1" applyFont="1" applyFill="1" applyBorder="1" applyAlignment="1" applyProtection="1">
      <alignment horizontal="center" vertical="center"/>
      <protection locked="0"/>
    </xf>
    <xf numFmtId="176" fontId="9" fillId="2" borderId="12" xfId="0" applyNumberFormat="1" applyFont="1" applyFill="1" applyBorder="1" applyAlignment="1" applyProtection="1">
      <alignment horizontal="center" vertical="center"/>
      <protection locked="0"/>
    </xf>
    <xf numFmtId="20" fontId="11" fillId="2" borderId="9" xfId="0" applyNumberFormat="1" applyFont="1" applyFill="1" applyBorder="1" applyAlignment="1" applyProtection="1">
      <alignment horizontal="center" vertical="center"/>
      <protection locked="0"/>
    </xf>
    <xf numFmtId="20" fontId="11" fillId="2" borderId="7" xfId="0" applyNumberFormat="1" applyFont="1" applyFill="1" applyBorder="1" applyAlignment="1" applyProtection="1">
      <alignment horizontal="center" vertical="center"/>
      <protection locked="0"/>
    </xf>
    <xf numFmtId="20" fontId="11" fillId="2" borderId="8" xfId="0" applyNumberFormat="1" applyFont="1" applyFill="1" applyBorder="1" applyAlignment="1" applyProtection="1">
      <alignment horizontal="center" vertical="center"/>
      <protection locked="0"/>
    </xf>
    <xf numFmtId="20" fontId="11" fillId="2" borderId="14" xfId="0" applyNumberFormat="1" applyFont="1" applyFill="1" applyBorder="1" applyAlignment="1" applyProtection="1">
      <alignment horizontal="center" vertical="center"/>
      <protection locked="0"/>
    </xf>
    <xf numFmtId="20" fontId="11" fillId="2" borderId="12" xfId="0" applyNumberFormat="1" applyFont="1" applyFill="1" applyBorder="1" applyAlignment="1" applyProtection="1">
      <alignment horizontal="center" vertical="center"/>
      <protection locked="0"/>
    </xf>
    <xf numFmtId="20" fontId="11" fillId="2" borderId="13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 applyProtection="1">
      <alignment horizontal="left" vertical="center"/>
      <protection locked="0"/>
    </xf>
    <xf numFmtId="0" fontId="9" fillId="3" borderId="17" xfId="0" applyFont="1" applyFill="1" applyBorder="1" applyAlignment="1" applyProtection="1">
      <alignment horizontal="left" vertical="center"/>
      <protection locked="0"/>
    </xf>
    <xf numFmtId="0" fontId="9" fillId="3" borderId="17" xfId="0" applyFont="1" applyFill="1" applyBorder="1" applyAlignment="1" applyProtection="1">
      <alignment horizontal="center" vertical="center"/>
      <protection locked="0"/>
    </xf>
    <xf numFmtId="0" fontId="18" fillId="3" borderId="69" xfId="0" applyFont="1" applyFill="1" applyBorder="1" applyAlignment="1">
      <alignment horizontal="center" vertical="center"/>
    </xf>
    <xf numFmtId="0" fontId="18" fillId="3" borderId="79" xfId="0" applyFont="1" applyFill="1" applyBorder="1" applyAlignment="1">
      <alignment horizontal="center" vertical="center"/>
    </xf>
    <xf numFmtId="0" fontId="18" fillId="3" borderId="69" xfId="0" applyFont="1" applyFill="1" applyBorder="1" applyAlignment="1">
      <alignment horizontal="center" vertical="center" wrapText="1"/>
    </xf>
    <xf numFmtId="0" fontId="18" fillId="3" borderId="79" xfId="0" applyFont="1" applyFill="1" applyBorder="1" applyAlignment="1">
      <alignment horizontal="center" vertical="center" wrapText="1"/>
    </xf>
    <xf numFmtId="3" fontId="18" fillId="3" borderId="69" xfId="1" applyNumberFormat="1" applyFont="1" applyFill="1" applyBorder="1" applyAlignment="1">
      <alignment horizontal="center" vertical="center" wrapText="1"/>
    </xf>
    <xf numFmtId="3" fontId="18" fillId="3" borderId="78" xfId="1" applyNumberFormat="1" applyFont="1" applyFill="1" applyBorder="1" applyAlignment="1">
      <alignment horizontal="center" vertical="center"/>
    </xf>
    <xf numFmtId="3" fontId="18" fillId="3" borderId="79" xfId="1" applyNumberFormat="1" applyFont="1" applyFill="1" applyBorder="1" applyAlignment="1">
      <alignment horizontal="center" vertical="center"/>
    </xf>
    <xf numFmtId="3" fontId="18" fillId="3" borderId="80" xfId="1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3" fontId="4" fillId="3" borderId="41" xfId="1" applyNumberFormat="1" applyFont="1" applyFill="1" applyBorder="1" applyAlignment="1">
      <alignment horizontal="right" vertical="center"/>
    </xf>
    <xf numFmtId="3" fontId="4" fillId="3" borderId="42" xfId="1" applyNumberFormat="1" applyFont="1" applyFill="1" applyBorder="1" applyAlignment="1">
      <alignment horizontal="right" vertical="center"/>
    </xf>
    <xf numFmtId="3" fontId="4" fillId="3" borderId="43" xfId="1" applyNumberFormat="1" applyFont="1" applyFill="1" applyBorder="1" applyAlignment="1">
      <alignment horizontal="right" vertical="center"/>
    </xf>
    <xf numFmtId="0" fontId="4" fillId="3" borderId="4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6" fillId="3" borderId="76" xfId="0" applyFont="1" applyFill="1" applyBorder="1" applyAlignment="1">
      <alignment horizontal="left" vertical="center" wrapText="1" indent="2"/>
    </xf>
    <xf numFmtId="0" fontId="6" fillId="3" borderId="77" xfId="0" applyFont="1" applyFill="1" applyBorder="1" applyAlignment="1">
      <alignment horizontal="left" vertical="center" wrapText="1" indent="2"/>
    </xf>
    <xf numFmtId="3" fontId="4" fillId="3" borderId="76" xfId="1" applyNumberFormat="1" applyFont="1" applyFill="1" applyBorder="1" applyAlignment="1">
      <alignment horizontal="right" vertical="center"/>
    </xf>
    <xf numFmtId="3" fontId="4" fillId="3" borderId="77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49" fontId="4" fillId="3" borderId="0" xfId="0" applyNumberFormat="1" applyFont="1" applyFill="1" applyAlignment="1">
      <alignment vertical="top" wrapText="1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190500</xdr:rowOff>
        </xdr:from>
        <xdr:to>
          <xdr:col>3</xdr:col>
          <xdr:colOff>266700</xdr:colOff>
          <xdr:row>8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165100</xdr:rowOff>
        </xdr:from>
        <xdr:to>
          <xdr:col>11</xdr:col>
          <xdr:colOff>279400</xdr:colOff>
          <xdr:row>8</xdr:row>
          <xdr:rowOff>38100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7</xdr:row>
          <xdr:rowOff>114300</xdr:rowOff>
        </xdr:from>
        <xdr:to>
          <xdr:col>11</xdr:col>
          <xdr:colOff>279400</xdr:colOff>
          <xdr:row>9</xdr:row>
          <xdr:rowOff>101600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69850</xdr:colOff>
      <xdr:row>49</xdr:row>
      <xdr:rowOff>25400</xdr:rowOff>
    </xdr:from>
    <xdr:to>
      <xdr:col>23</xdr:col>
      <xdr:colOff>273050</xdr:colOff>
      <xdr:row>49</xdr:row>
      <xdr:rowOff>228600</xdr:rowOff>
    </xdr:to>
    <xdr:pic>
      <xdr:nvPicPr>
        <xdr:cNvPr id="2" name="Picture 4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601450"/>
          <a:ext cx="4889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114300</xdr:rowOff>
        </xdr:from>
        <xdr:to>
          <xdr:col>11</xdr:col>
          <xdr:colOff>279400</xdr:colOff>
          <xdr:row>24</xdr:row>
          <xdr:rowOff>127000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190500</xdr:rowOff>
        </xdr:from>
        <xdr:to>
          <xdr:col>3</xdr:col>
          <xdr:colOff>266700</xdr:colOff>
          <xdr:row>8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165100</xdr:rowOff>
        </xdr:from>
        <xdr:to>
          <xdr:col>11</xdr:col>
          <xdr:colOff>279400</xdr:colOff>
          <xdr:row>8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7</xdr:row>
          <xdr:rowOff>114300</xdr:rowOff>
        </xdr:from>
        <xdr:to>
          <xdr:col>11</xdr:col>
          <xdr:colOff>279400</xdr:colOff>
          <xdr:row>9</xdr:row>
          <xdr:rowOff>101600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69850</xdr:colOff>
      <xdr:row>49</xdr:row>
      <xdr:rowOff>25400</xdr:rowOff>
    </xdr:from>
    <xdr:to>
      <xdr:col>23</xdr:col>
      <xdr:colOff>273050</xdr:colOff>
      <xdr:row>49</xdr:row>
      <xdr:rowOff>228600</xdr:rowOff>
    </xdr:to>
    <xdr:pic>
      <xdr:nvPicPr>
        <xdr:cNvPr id="3" name="Picture 4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04000" y="11703050"/>
          <a:ext cx="4889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114300</xdr:rowOff>
        </xdr:from>
        <xdr:to>
          <xdr:col>11</xdr:col>
          <xdr:colOff>279400</xdr:colOff>
          <xdr:row>24</xdr:row>
          <xdr:rowOff>127000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241300</xdr:colOff>
          <xdr:row>18</xdr:row>
          <xdr:rowOff>139700</xdr:rowOff>
        </xdr:from>
        <xdr:to>
          <xdr:col>14</xdr:col>
          <xdr:colOff>88900</xdr:colOff>
          <xdr:row>20</xdr:row>
          <xdr:rowOff>88900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18</xdr:row>
          <xdr:rowOff>152400</xdr:rowOff>
        </xdr:from>
        <xdr:to>
          <xdr:col>16</xdr:col>
          <xdr:colOff>127000</xdr:colOff>
          <xdr:row>20</xdr:row>
          <xdr:rowOff>101600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25400</xdr:colOff>
          <xdr:row>6</xdr:row>
          <xdr:rowOff>190500</xdr:rowOff>
        </xdr:from>
        <xdr:to>
          <xdr:col>3</xdr:col>
          <xdr:colOff>266700</xdr:colOff>
          <xdr:row>7</xdr:row>
          <xdr:rowOff>381000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6</xdr:row>
          <xdr:rowOff>165100</xdr:rowOff>
        </xdr:from>
        <xdr:to>
          <xdr:col>11</xdr:col>
          <xdr:colOff>279400</xdr:colOff>
          <xdr:row>8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7</xdr:row>
          <xdr:rowOff>114300</xdr:rowOff>
        </xdr:from>
        <xdr:to>
          <xdr:col>11</xdr:col>
          <xdr:colOff>279400</xdr:colOff>
          <xdr:row>9</xdr:row>
          <xdr:rowOff>101600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69850</xdr:colOff>
      <xdr:row>50</xdr:row>
      <xdr:rowOff>25400</xdr:rowOff>
    </xdr:from>
    <xdr:to>
      <xdr:col>23</xdr:col>
      <xdr:colOff>273050</xdr:colOff>
      <xdr:row>50</xdr:row>
      <xdr:rowOff>228600</xdr:rowOff>
    </xdr:to>
    <xdr:pic>
      <xdr:nvPicPr>
        <xdr:cNvPr id="2" name="Picture 4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6550" y="11328400"/>
          <a:ext cx="488950" cy="203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50800</xdr:colOff>
          <xdr:row>21</xdr:row>
          <xdr:rowOff>114300</xdr:rowOff>
        </xdr:from>
        <xdr:to>
          <xdr:col>11</xdr:col>
          <xdr:colOff>279400</xdr:colOff>
          <xdr:row>24</xdr:row>
          <xdr:rowOff>127000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241300</xdr:colOff>
          <xdr:row>18</xdr:row>
          <xdr:rowOff>139700</xdr:rowOff>
        </xdr:from>
        <xdr:to>
          <xdr:col>14</xdr:col>
          <xdr:colOff>88900</xdr:colOff>
          <xdr:row>20</xdr:row>
          <xdr:rowOff>88900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177800</xdr:colOff>
          <xdr:row>18</xdr:row>
          <xdr:rowOff>152400</xdr:rowOff>
        </xdr:from>
        <xdr:to>
          <xdr:col>16</xdr:col>
          <xdr:colOff>127000</xdr:colOff>
          <xdr:row>20</xdr:row>
          <xdr:rowOff>101600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DE376D-DBFE-4350-AA50-8324EA84BC37}">
  <sheetPr>
    <tabColor rgb="FFFF0000"/>
  </sheetPr>
  <dimension ref="A1:AE94"/>
  <sheetViews>
    <sheetView view="pageBreakPreview" zoomScale="85" zoomScaleNormal="100" zoomScaleSheetLayoutView="85" workbookViewId="0">
      <selection activeCell="AC19" sqref="AC19"/>
    </sheetView>
  </sheetViews>
  <sheetFormatPr baseColWidth="10" defaultColWidth="4" defaultRowHeight="14"/>
  <cols>
    <col min="1" max="9" width="4.1640625" style="5" customWidth="1"/>
    <col min="10" max="10" width="1.5" style="5" customWidth="1"/>
    <col min="11" max="14" width="5.6640625" style="5" customWidth="1"/>
    <col min="15" max="24" width="4.1640625" style="5" customWidth="1"/>
    <col min="25" max="25" width="4" style="5"/>
    <col min="26" max="31" width="5.6640625" style="5" customWidth="1"/>
    <col min="32" max="16384" width="4" style="5"/>
  </cols>
  <sheetData>
    <row r="1" spans="1:31" ht="15" customHeight="1">
      <c r="A1" s="20"/>
      <c r="B1" s="20"/>
      <c r="C1" s="20"/>
      <c r="D1" s="20"/>
      <c r="E1" s="20"/>
      <c r="F1" s="20"/>
      <c r="G1" s="20"/>
      <c r="H1" s="20"/>
      <c r="R1" s="234" t="s">
        <v>0</v>
      </c>
      <c r="S1" s="234"/>
      <c r="T1" s="234"/>
      <c r="U1" s="234"/>
      <c r="V1" s="234"/>
      <c r="W1" s="234"/>
      <c r="X1" s="234"/>
    </row>
    <row r="2" spans="1:31" ht="15" customHeight="1">
      <c r="A2" s="20"/>
      <c r="B2" s="20"/>
      <c r="C2" s="20"/>
      <c r="D2" s="20"/>
      <c r="E2" s="20"/>
      <c r="F2" s="20"/>
      <c r="G2" s="20"/>
      <c r="H2" s="20"/>
      <c r="U2" s="235" t="s">
        <v>1</v>
      </c>
      <c r="V2" s="235"/>
      <c r="W2" s="235"/>
      <c r="X2" s="235"/>
    </row>
    <row r="3" spans="1:31" ht="30" customHeight="1">
      <c r="A3" s="236" t="s">
        <v>48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31" ht="8.25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31" ht="30" customHeight="1">
      <c r="A5" s="237" t="s">
        <v>2</v>
      </c>
      <c r="B5" s="238"/>
      <c r="C5" s="239"/>
      <c r="D5" s="240" t="s">
        <v>82</v>
      </c>
      <c r="E5" s="240"/>
      <c r="F5" s="240"/>
      <c r="G5" s="240"/>
      <c r="H5" s="240"/>
      <c r="I5" s="240"/>
      <c r="J5" s="240"/>
      <c r="K5" s="240"/>
      <c r="L5" s="240"/>
      <c r="M5" s="240"/>
      <c r="N5" s="45" t="s">
        <v>3</v>
      </c>
      <c r="O5" s="241" t="s">
        <v>4</v>
      </c>
      <c r="P5" s="242"/>
      <c r="Q5" s="243"/>
      <c r="R5" s="240" t="s">
        <v>65</v>
      </c>
      <c r="S5" s="240"/>
      <c r="T5" s="240"/>
      <c r="U5" s="240"/>
      <c r="V5" s="240"/>
      <c r="W5" s="240"/>
      <c r="X5" s="23" t="s">
        <v>3</v>
      </c>
    </row>
    <row r="6" spans="1:31" ht="15" customHeight="1">
      <c r="A6" s="202" t="s">
        <v>5</v>
      </c>
      <c r="B6" s="203"/>
      <c r="C6" s="204"/>
      <c r="D6" s="208">
        <v>45695</v>
      </c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63" t="s">
        <v>6</v>
      </c>
      <c r="P6" s="64"/>
      <c r="Q6" s="65"/>
      <c r="R6" s="212">
        <v>0.625</v>
      </c>
      <c r="S6" s="213"/>
      <c r="T6" s="213"/>
      <c r="U6" s="213"/>
      <c r="V6" s="213"/>
      <c r="W6" s="214"/>
      <c r="X6" s="218" t="s">
        <v>7</v>
      </c>
    </row>
    <row r="7" spans="1:31" ht="15" customHeight="1">
      <c r="A7" s="205"/>
      <c r="B7" s="206"/>
      <c r="C7" s="207"/>
      <c r="D7" s="210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66"/>
      <c r="P7" s="67"/>
      <c r="Q7" s="68"/>
      <c r="R7" s="215"/>
      <c r="S7" s="216"/>
      <c r="T7" s="216"/>
      <c r="U7" s="216"/>
      <c r="V7" s="216"/>
      <c r="W7" s="217"/>
      <c r="X7" s="219"/>
    </row>
    <row r="8" spans="1:31" ht="30" customHeight="1" thickBot="1">
      <c r="A8" s="220" t="s">
        <v>8</v>
      </c>
      <c r="B8" s="221"/>
      <c r="C8" s="222"/>
      <c r="D8" s="24"/>
      <c r="E8" s="223" t="s">
        <v>9</v>
      </c>
      <c r="F8" s="223"/>
      <c r="G8" s="223"/>
      <c r="H8" s="223"/>
      <c r="I8" s="223"/>
      <c r="J8" s="223"/>
      <c r="K8" s="223"/>
      <c r="L8" s="24"/>
      <c r="M8" s="223" t="s">
        <v>10</v>
      </c>
      <c r="N8" s="223"/>
      <c r="O8" s="224"/>
      <c r="P8" s="224"/>
      <c r="Q8" s="224"/>
      <c r="R8" s="224"/>
      <c r="S8" s="224"/>
      <c r="T8" s="25" t="s">
        <v>11</v>
      </c>
      <c r="U8" s="225" t="s">
        <v>63</v>
      </c>
      <c r="V8" s="225"/>
      <c r="W8" s="26" t="s">
        <v>12</v>
      </c>
      <c r="X8" s="27"/>
      <c r="Z8" s="200"/>
      <c r="AA8" s="201"/>
      <c r="AB8" s="201"/>
      <c r="AC8" s="200"/>
      <c r="AD8" s="201"/>
      <c r="AE8" s="201"/>
    </row>
    <row r="9" spans="1:31" ht="20.25" customHeight="1">
      <c r="A9" s="149" t="s">
        <v>44</v>
      </c>
      <c r="B9" s="150"/>
      <c r="C9" s="151"/>
      <c r="D9" s="248" t="s">
        <v>13</v>
      </c>
      <c r="E9" s="238"/>
      <c r="F9" s="238"/>
      <c r="G9" s="238"/>
      <c r="H9" s="238"/>
      <c r="I9" s="238"/>
      <c r="J9" s="239"/>
      <c r="K9" s="238" t="s">
        <v>43</v>
      </c>
      <c r="L9" s="238"/>
      <c r="M9" s="238"/>
      <c r="N9" s="239"/>
      <c r="O9" s="150" t="s">
        <v>46</v>
      </c>
      <c r="P9" s="150"/>
      <c r="Q9" s="151"/>
      <c r="R9" s="249" t="s">
        <v>47</v>
      </c>
      <c r="S9" s="249"/>
      <c r="T9" s="152" t="s">
        <v>45</v>
      </c>
      <c r="U9" s="150"/>
      <c r="V9" s="150"/>
      <c r="W9" s="150"/>
      <c r="X9" s="154"/>
      <c r="Z9" s="44"/>
      <c r="AA9" s="44"/>
      <c r="AB9" s="44"/>
      <c r="AC9" s="44"/>
      <c r="AD9" s="44"/>
      <c r="AE9" s="44"/>
    </row>
    <row r="10" spans="1:31" ht="19" customHeight="1">
      <c r="A10" s="161" t="s">
        <v>14</v>
      </c>
      <c r="B10" s="163" t="s">
        <v>15</v>
      </c>
      <c r="C10" s="164"/>
      <c r="D10" s="188" t="s">
        <v>37</v>
      </c>
      <c r="E10" s="188"/>
      <c r="F10" s="188"/>
      <c r="G10" s="188"/>
      <c r="H10" s="188"/>
      <c r="I10" s="188"/>
      <c r="J10" s="189"/>
      <c r="K10" s="190" t="s">
        <v>83</v>
      </c>
      <c r="L10" s="191"/>
      <c r="M10" s="191"/>
      <c r="N10" s="192"/>
      <c r="O10" s="196">
        <v>120</v>
      </c>
      <c r="P10" s="196"/>
      <c r="Q10" s="197"/>
      <c r="R10" s="134">
        <v>100</v>
      </c>
      <c r="S10" s="134"/>
      <c r="T10" s="106">
        <f>O10*R10</f>
        <v>12000</v>
      </c>
      <c r="U10" s="107"/>
      <c r="V10" s="107"/>
      <c r="W10" s="107"/>
      <c r="X10" s="108"/>
      <c r="Z10" s="6"/>
      <c r="AA10" s="6"/>
      <c r="AB10" s="6"/>
      <c r="AC10" s="6"/>
      <c r="AD10" s="6"/>
      <c r="AE10" s="6"/>
    </row>
    <row r="11" spans="1:31" ht="19" customHeight="1">
      <c r="A11" s="161"/>
      <c r="B11" s="165"/>
      <c r="C11" s="166"/>
      <c r="D11" s="180" t="s">
        <v>38</v>
      </c>
      <c r="E11" s="180"/>
      <c r="F11" s="180"/>
      <c r="G11" s="180"/>
      <c r="H11" s="180"/>
      <c r="I11" s="180"/>
      <c r="J11" s="181"/>
      <c r="K11" s="193"/>
      <c r="L11" s="194"/>
      <c r="M11" s="194"/>
      <c r="N11" s="195"/>
      <c r="O11" s="182">
        <v>100</v>
      </c>
      <c r="P11" s="182"/>
      <c r="Q11" s="183"/>
      <c r="R11" s="112"/>
      <c r="S11" s="112"/>
      <c r="T11" s="93">
        <f t="shared" ref="T11:T19" si="0">O11*R11</f>
        <v>0</v>
      </c>
      <c r="U11" s="94"/>
      <c r="V11" s="94"/>
      <c r="W11" s="94"/>
      <c r="X11" s="95"/>
      <c r="Z11" s="6"/>
      <c r="AA11" s="6"/>
      <c r="AB11" s="6"/>
      <c r="AC11" s="6"/>
      <c r="AD11" s="6"/>
      <c r="AE11" s="6"/>
    </row>
    <row r="12" spans="1:31" ht="19" customHeight="1">
      <c r="A12" s="161"/>
      <c r="B12" s="165"/>
      <c r="C12" s="166"/>
      <c r="D12" s="184" t="s">
        <v>16</v>
      </c>
      <c r="E12" s="185"/>
      <c r="F12" s="185"/>
      <c r="G12" s="185"/>
      <c r="H12" s="185"/>
      <c r="I12" s="185"/>
      <c r="J12" s="186"/>
      <c r="K12" s="193"/>
      <c r="L12" s="194"/>
      <c r="M12" s="194"/>
      <c r="N12" s="195"/>
      <c r="O12" s="187">
        <v>130</v>
      </c>
      <c r="P12" s="182"/>
      <c r="Q12" s="183"/>
      <c r="R12" s="112"/>
      <c r="S12" s="112"/>
      <c r="T12" s="93">
        <f t="shared" si="0"/>
        <v>0</v>
      </c>
      <c r="U12" s="94"/>
      <c r="V12" s="94"/>
      <c r="W12" s="94"/>
      <c r="X12" s="95"/>
      <c r="Z12" s="6"/>
      <c r="AA12" s="6"/>
      <c r="AB12" s="6"/>
      <c r="AC12" s="6"/>
      <c r="AD12" s="6"/>
      <c r="AE12" s="6"/>
    </row>
    <row r="13" spans="1:31" ht="19" customHeight="1">
      <c r="A13" s="161"/>
      <c r="B13" s="165"/>
      <c r="C13" s="166"/>
      <c r="D13" s="198" t="s">
        <v>17</v>
      </c>
      <c r="E13" s="198"/>
      <c r="F13" s="198"/>
      <c r="G13" s="198"/>
      <c r="H13" s="198"/>
      <c r="I13" s="198"/>
      <c r="J13" s="199"/>
      <c r="K13" s="193"/>
      <c r="L13" s="194"/>
      <c r="M13" s="194"/>
      <c r="N13" s="195"/>
      <c r="O13" s="155">
        <v>110</v>
      </c>
      <c r="P13" s="155"/>
      <c r="Q13" s="156"/>
      <c r="R13" s="140"/>
      <c r="S13" s="140"/>
      <c r="T13" s="141">
        <f t="shared" si="0"/>
        <v>0</v>
      </c>
      <c r="U13" s="142"/>
      <c r="V13" s="142"/>
      <c r="W13" s="142"/>
      <c r="X13" s="143"/>
      <c r="Z13" s="6"/>
      <c r="AA13" s="6"/>
      <c r="AB13" s="6"/>
      <c r="AC13" s="6"/>
      <c r="AD13" s="6"/>
      <c r="AE13" s="6"/>
    </row>
    <row r="14" spans="1:31" ht="19" customHeight="1">
      <c r="A14" s="161"/>
      <c r="B14" s="165"/>
      <c r="C14" s="166"/>
      <c r="D14" s="185" t="s">
        <v>39</v>
      </c>
      <c r="E14" s="185"/>
      <c r="F14" s="185"/>
      <c r="G14" s="185"/>
      <c r="H14" s="185"/>
      <c r="I14" s="185"/>
      <c r="J14" s="186"/>
      <c r="K14" s="193"/>
      <c r="L14" s="194"/>
      <c r="M14" s="194"/>
      <c r="N14" s="195"/>
      <c r="O14" s="244">
        <v>90</v>
      </c>
      <c r="P14" s="245"/>
      <c r="Q14" s="246"/>
      <c r="R14" s="247"/>
      <c r="S14" s="247"/>
      <c r="T14" s="93">
        <f t="shared" si="0"/>
        <v>0</v>
      </c>
      <c r="U14" s="94"/>
      <c r="V14" s="94"/>
      <c r="W14" s="94"/>
      <c r="X14" s="95"/>
      <c r="Z14" s="6"/>
      <c r="AA14" s="6"/>
      <c r="AB14" s="6"/>
      <c r="AC14" s="6"/>
      <c r="AD14" s="6"/>
      <c r="AE14" s="6"/>
    </row>
    <row r="15" spans="1:31" ht="19" customHeight="1">
      <c r="A15" s="161"/>
      <c r="B15" s="163" t="s">
        <v>18</v>
      </c>
      <c r="C15" s="164"/>
      <c r="D15" s="169" t="s">
        <v>19</v>
      </c>
      <c r="E15" s="169"/>
      <c r="F15" s="169"/>
      <c r="G15" s="169"/>
      <c r="H15" s="169"/>
      <c r="I15" s="169"/>
      <c r="J15" s="170"/>
      <c r="K15" s="171" t="s">
        <v>84</v>
      </c>
      <c r="L15" s="172"/>
      <c r="M15" s="172"/>
      <c r="N15" s="173"/>
      <c r="O15" s="155">
        <v>2700</v>
      </c>
      <c r="P15" s="155"/>
      <c r="Q15" s="156"/>
      <c r="R15" s="140">
        <v>20</v>
      </c>
      <c r="S15" s="140"/>
      <c r="T15" s="106">
        <f t="shared" si="0"/>
        <v>54000</v>
      </c>
      <c r="U15" s="107"/>
      <c r="V15" s="107"/>
      <c r="W15" s="107"/>
      <c r="X15" s="108"/>
      <c r="Z15" s="29"/>
      <c r="AA15" s="29"/>
      <c r="AB15" s="29"/>
      <c r="AC15" s="29"/>
      <c r="AD15" s="29"/>
      <c r="AE15" s="29"/>
    </row>
    <row r="16" spans="1:31" ht="19" customHeight="1">
      <c r="A16" s="161"/>
      <c r="B16" s="165"/>
      <c r="C16" s="166"/>
      <c r="D16" s="178" t="s">
        <v>20</v>
      </c>
      <c r="E16" s="178"/>
      <c r="F16" s="178"/>
      <c r="G16" s="178"/>
      <c r="H16" s="178"/>
      <c r="I16" s="178"/>
      <c r="J16" s="179"/>
      <c r="K16" s="174"/>
      <c r="L16" s="175"/>
      <c r="M16" s="175"/>
      <c r="N16" s="176"/>
      <c r="O16" s="155">
        <v>2700</v>
      </c>
      <c r="P16" s="155"/>
      <c r="Q16" s="156"/>
      <c r="R16" s="112"/>
      <c r="S16" s="112"/>
      <c r="T16" s="93">
        <f t="shared" si="0"/>
        <v>0</v>
      </c>
      <c r="U16" s="94"/>
      <c r="V16" s="94"/>
      <c r="W16" s="94"/>
      <c r="X16" s="95"/>
      <c r="Z16" s="29"/>
      <c r="AA16" s="29"/>
      <c r="AB16" s="29"/>
      <c r="AC16" s="29"/>
      <c r="AD16" s="29"/>
      <c r="AE16" s="29"/>
    </row>
    <row r="17" spans="1:31" ht="19" customHeight="1">
      <c r="A17" s="161"/>
      <c r="B17" s="165"/>
      <c r="C17" s="166"/>
      <c r="D17" s="178" t="s">
        <v>21</v>
      </c>
      <c r="E17" s="178"/>
      <c r="F17" s="178"/>
      <c r="G17" s="178"/>
      <c r="H17" s="178"/>
      <c r="I17" s="178"/>
      <c r="J17" s="179"/>
      <c r="K17" s="174"/>
      <c r="L17" s="175"/>
      <c r="M17" s="175"/>
      <c r="N17" s="176"/>
      <c r="O17" s="155">
        <v>2700</v>
      </c>
      <c r="P17" s="155"/>
      <c r="Q17" s="156"/>
      <c r="R17" s="112"/>
      <c r="S17" s="112"/>
      <c r="T17" s="93">
        <f t="shared" si="0"/>
        <v>0</v>
      </c>
      <c r="U17" s="94"/>
      <c r="V17" s="94"/>
      <c r="W17" s="94"/>
      <c r="X17" s="95"/>
      <c r="Z17" s="29"/>
      <c r="AA17" s="29"/>
      <c r="AB17" s="29"/>
      <c r="AC17" s="29"/>
      <c r="AD17" s="29"/>
      <c r="AE17" s="29"/>
    </row>
    <row r="18" spans="1:31" ht="19" customHeight="1">
      <c r="A18" s="161"/>
      <c r="B18" s="165"/>
      <c r="C18" s="166"/>
      <c r="D18" s="178" t="s">
        <v>22</v>
      </c>
      <c r="E18" s="178"/>
      <c r="F18" s="178"/>
      <c r="G18" s="178"/>
      <c r="H18" s="178"/>
      <c r="I18" s="178"/>
      <c r="J18" s="179"/>
      <c r="K18" s="174"/>
      <c r="L18" s="175"/>
      <c r="M18" s="175"/>
      <c r="N18" s="176"/>
      <c r="O18" s="155">
        <v>2700</v>
      </c>
      <c r="P18" s="155"/>
      <c r="Q18" s="156"/>
      <c r="R18" s="112"/>
      <c r="S18" s="112"/>
      <c r="T18" s="93">
        <f t="shared" si="0"/>
        <v>0</v>
      </c>
      <c r="U18" s="94"/>
      <c r="V18" s="94"/>
      <c r="W18" s="94"/>
      <c r="X18" s="95"/>
      <c r="Z18" s="29"/>
      <c r="AA18" s="29"/>
      <c r="AB18" s="29"/>
      <c r="AC18" s="29"/>
      <c r="AD18" s="29"/>
      <c r="AE18" s="29"/>
    </row>
    <row r="19" spans="1:31" ht="19" customHeight="1" thickBot="1">
      <c r="A19" s="162"/>
      <c r="B19" s="167"/>
      <c r="C19" s="168"/>
      <c r="D19" s="157" t="s">
        <v>23</v>
      </c>
      <c r="E19" s="157"/>
      <c r="F19" s="157"/>
      <c r="G19" s="157"/>
      <c r="H19" s="157"/>
      <c r="I19" s="157"/>
      <c r="J19" s="158"/>
      <c r="K19" s="174"/>
      <c r="L19" s="177"/>
      <c r="M19" s="177"/>
      <c r="N19" s="176"/>
      <c r="O19" s="159">
        <v>100</v>
      </c>
      <c r="P19" s="159"/>
      <c r="Q19" s="160"/>
      <c r="R19" s="100"/>
      <c r="S19" s="100"/>
      <c r="T19" s="101">
        <f t="shared" si="0"/>
        <v>0</v>
      </c>
      <c r="U19" s="102"/>
      <c r="V19" s="102"/>
      <c r="W19" s="102"/>
      <c r="X19" s="103"/>
      <c r="Z19" s="6"/>
      <c r="AA19" s="6"/>
      <c r="AB19" s="6"/>
      <c r="AC19" s="6"/>
      <c r="AD19" s="6"/>
      <c r="AE19" s="6"/>
    </row>
    <row r="20" spans="1:31" ht="20.25" customHeight="1">
      <c r="A20" s="226" t="s">
        <v>78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8" t="s">
        <v>80</v>
      </c>
      <c r="O20" s="228"/>
      <c r="P20" s="230" t="s">
        <v>79</v>
      </c>
      <c r="Q20" s="231"/>
      <c r="R20" s="13"/>
      <c r="S20" s="14" t="s">
        <v>40</v>
      </c>
      <c r="T20" s="104">
        <f>SUM(T10:X19)</f>
        <v>66000</v>
      </c>
      <c r="U20" s="104"/>
      <c r="V20" s="104"/>
      <c r="W20" s="104"/>
      <c r="X20" s="105"/>
      <c r="Z20" s="6"/>
      <c r="AA20" s="6"/>
      <c r="AB20" s="6"/>
      <c r="AC20" s="6"/>
      <c r="AD20" s="6"/>
      <c r="AE20" s="6"/>
    </row>
    <row r="21" spans="1:31" ht="20.25" customHeight="1" thickBot="1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9"/>
      <c r="O21" s="229"/>
      <c r="P21" s="232"/>
      <c r="Q21" s="233"/>
      <c r="R21" s="15"/>
      <c r="S21" s="16" t="s">
        <v>41</v>
      </c>
      <c r="T21" s="77">
        <f>SUM(T20*0.1)</f>
        <v>6600</v>
      </c>
      <c r="U21" s="78"/>
      <c r="V21" s="78"/>
      <c r="W21" s="78"/>
      <c r="X21" s="79"/>
      <c r="Z21" s="6"/>
      <c r="AA21" s="6"/>
      <c r="AB21" s="6"/>
      <c r="AC21" s="6"/>
      <c r="AD21" s="6"/>
      <c r="AE21" s="6"/>
    </row>
    <row r="22" spans="1:31" ht="20.25" customHeight="1" thickBot="1">
      <c r="A22" s="7"/>
      <c r="B22" s="41"/>
      <c r="C22" s="41" t="s">
        <v>66</v>
      </c>
      <c r="D22" s="2"/>
      <c r="E22" s="2"/>
      <c r="F22" s="2"/>
      <c r="G22" s="2"/>
      <c r="H22" s="2"/>
      <c r="I22" s="2"/>
      <c r="J22" s="2"/>
      <c r="K22" s="51"/>
      <c r="L22" s="51"/>
      <c r="M22" s="51"/>
      <c r="N22" s="51"/>
      <c r="O22" s="4"/>
      <c r="P22" s="4"/>
      <c r="Q22" s="4"/>
      <c r="R22" s="17"/>
      <c r="S22" s="18" t="s">
        <v>42</v>
      </c>
      <c r="T22" s="80">
        <f>SUM(T20:X21)</f>
        <v>72600</v>
      </c>
      <c r="U22" s="81"/>
      <c r="V22" s="81"/>
      <c r="W22" s="81"/>
      <c r="X22" s="82"/>
      <c r="Z22" s="6"/>
      <c r="AA22" s="6"/>
      <c r="AB22" s="6"/>
      <c r="AC22" s="6"/>
      <c r="AD22" s="6"/>
      <c r="AE22" s="6"/>
    </row>
    <row r="23" spans="1:31" ht="8.25" customHeight="1" thickBot="1">
      <c r="A23" s="19"/>
      <c r="B23" s="4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31" ht="20.25" customHeight="1">
      <c r="A24" s="149" t="s">
        <v>44</v>
      </c>
      <c r="B24" s="150"/>
      <c r="C24" s="151"/>
      <c r="D24" s="152" t="s">
        <v>13</v>
      </c>
      <c r="E24" s="150"/>
      <c r="F24" s="150"/>
      <c r="G24" s="150"/>
      <c r="H24" s="150"/>
      <c r="I24" s="150"/>
      <c r="J24" s="150"/>
      <c r="K24" s="150"/>
      <c r="L24" s="150"/>
      <c r="M24" s="150"/>
      <c r="N24" s="151"/>
      <c r="O24" s="150" t="s">
        <v>46</v>
      </c>
      <c r="P24" s="150"/>
      <c r="Q24" s="151"/>
      <c r="R24" s="153" t="s">
        <v>47</v>
      </c>
      <c r="S24" s="153"/>
      <c r="T24" s="152" t="s">
        <v>45</v>
      </c>
      <c r="U24" s="150"/>
      <c r="V24" s="150"/>
      <c r="W24" s="150"/>
      <c r="X24" s="154"/>
      <c r="Z24" s="44"/>
      <c r="AA24" s="44"/>
      <c r="AB24" s="44"/>
      <c r="AC24" s="44"/>
      <c r="AD24" s="44"/>
      <c r="AE24" s="44"/>
    </row>
    <row r="25" spans="1:31" ht="19" customHeight="1">
      <c r="A25" s="115" t="s">
        <v>24</v>
      </c>
      <c r="B25" s="144" t="s">
        <v>31</v>
      </c>
      <c r="C25" s="145"/>
      <c r="D25" s="137" t="s">
        <v>81</v>
      </c>
      <c r="E25" s="137"/>
      <c r="F25" s="137"/>
      <c r="G25" s="137"/>
      <c r="H25" s="137"/>
      <c r="I25" s="137"/>
      <c r="J25" s="137"/>
      <c r="K25" s="126" t="str">
        <f>VLOOKUP(B25,$K$81:$P$87,2,FALSE)</f>
        <v>■注文期限
4営業日前17まで
■最低注文金額（税込）
 　平日：11,000円
土休日：16,500円
■取消料：2営業日前18時から
■変更料：2営業日前18時から</v>
      </c>
      <c r="L25" s="127"/>
      <c r="M25" s="127"/>
      <c r="N25" s="128"/>
      <c r="O25" s="138">
        <v>2000</v>
      </c>
      <c r="P25" s="138"/>
      <c r="Q25" s="139"/>
      <c r="R25" s="140">
        <v>100</v>
      </c>
      <c r="S25" s="140"/>
      <c r="T25" s="106">
        <f>O25*R25</f>
        <v>200000</v>
      </c>
      <c r="U25" s="107"/>
      <c r="V25" s="107"/>
      <c r="W25" s="107"/>
      <c r="X25" s="108"/>
    </row>
    <row r="26" spans="1:31" ht="19" customHeight="1">
      <c r="A26" s="115"/>
      <c r="B26" s="146"/>
      <c r="C26" s="145"/>
      <c r="D26" s="109"/>
      <c r="E26" s="109"/>
      <c r="F26" s="109"/>
      <c r="G26" s="109"/>
      <c r="H26" s="109"/>
      <c r="I26" s="109"/>
      <c r="J26" s="109"/>
      <c r="K26" s="126"/>
      <c r="L26" s="127"/>
      <c r="M26" s="127"/>
      <c r="N26" s="128"/>
      <c r="O26" s="110"/>
      <c r="P26" s="110"/>
      <c r="Q26" s="111"/>
      <c r="R26" s="112"/>
      <c r="S26" s="112"/>
      <c r="T26" s="93">
        <f t="shared" ref="T26:T35" si="1">O26*R26</f>
        <v>0</v>
      </c>
      <c r="U26" s="94"/>
      <c r="V26" s="94"/>
      <c r="W26" s="94"/>
      <c r="X26" s="95"/>
      <c r="AA26" s="46"/>
    </row>
    <row r="27" spans="1:31" ht="19" customHeight="1">
      <c r="A27" s="115"/>
      <c r="B27" s="146"/>
      <c r="C27" s="145"/>
      <c r="D27" s="113"/>
      <c r="E27" s="113"/>
      <c r="F27" s="113"/>
      <c r="G27" s="113"/>
      <c r="H27" s="113"/>
      <c r="I27" s="113"/>
      <c r="J27" s="113"/>
      <c r="K27" s="126"/>
      <c r="L27" s="127"/>
      <c r="M27" s="127"/>
      <c r="N27" s="128"/>
      <c r="O27" s="110"/>
      <c r="P27" s="110"/>
      <c r="Q27" s="111"/>
      <c r="R27" s="112"/>
      <c r="S27" s="112"/>
      <c r="T27" s="93">
        <f t="shared" si="1"/>
        <v>0</v>
      </c>
      <c r="U27" s="94"/>
      <c r="V27" s="94"/>
      <c r="W27" s="94"/>
      <c r="X27" s="95"/>
      <c r="Z27" s="31"/>
      <c r="AA27" s="46"/>
    </row>
    <row r="28" spans="1:31" ht="19" customHeight="1">
      <c r="A28" s="115"/>
      <c r="B28" s="146"/>
      <c r="C28" s="145"/>
      <c r="D28" s="135"/>
      <c r="E28" s="113"/>
      <c r="F28" s="113"/>
      <c r="G28" s="113"/>
      <c r="H28" s="113"/>
      <c r="I28" s="113"/>
      <c r="J28" s="113"/>
      <c r="K28" s="126"/>
      <c r="L28" s="127"/>
      <c r="M28" s="127"/>
      <c r="N28" s="128"/>
      <c r="O28" s="136"/>
      <c r="P28" s="110"/>
      <c r="Q28" s="111"/>
      <c r="R28" s="112"/>
      <c r="S28" s="112"/>
      <c r="T28" s="93">
        <f t="shared" si="1"/>
        <v>0</v>
      </c>
      <c r="U28" s="94"/>
      <c r="V28" s="94"/>
      <c r="W28" s="94"/>
      <c r="X28" s="95"/>
      <c r="AA28" s="46"/>
    </row>
    <row r="29" spans="1:31" ht="19" customHeight="1">
      <c r="A29" s="115"/>
      <c r="B29" s="146"/>
      <c r="C29" s="145"/>
      <c r="D29" s="137"/>
      <c r="E29" s="137"/>
      <c r="F29" s="137"/>
      <c r="G29" s="137"/>
      <c r="H29" s="137"/>
      <c r="I29" s="137"/>
      <c r="J29" s="137"/>
      <c r="K29" s="126"/>
      <c r="L29" s="127"/>
      <c r="M29" s="127"/>
      <c r="N29" s="128"/>
      <c r="O29" s="138"/>
      <c r="P29" s="138"/>
      <c r="Q29" s="139"/>
      <c r="R29" s="140"/>
      <c r="S29" s="140"/>
      <c r="T29" s="141">
        <f t="shared" si="1"/>
        <v>0</v>
      </c>
      <c r="U29" s="142"/>
      <c r="V29" s="142"/>
      <c r="W29" s="142"/>
      <c r="X29" s="143"/>
      <c r="AA29" s="46"/>
    </row>
    <row r="30" spans="1:31" ht="19" customHeight="1" thickBot="1">
      <c r="A30" s="116"/>
      <c r="B30" s="147"/>
      <c r="C30" s="148"/>
      <c r="D30" s="96"/>
      <c r="E30" s="96"/>
      <c r="F30" s="96"/>
      <c r="G30" s="96"/>
      <c r="H30" s="96"/>
      <c r="I30" s="96"/>
      <c r="J30" s="96"/>
      <c r="K30" s="129"/>
      <c r="L30" s="130"/>
      <c r="M30" s="130"/>
      <c r="N30" s="131"/>
      <c r="O30" s="97"/>
      <c r="P30" s="98"/>
      <c r="Q30" s="99"/>
      <c r="R30" s="100"/>
      <c r="S30" s="100"/>
      <c r="T30" s="101">
        <f t="shared" si="1"/>
        <v>0</v>
      </c>
      <c r="U30" s="102"/>
      <c r="V30" s="102"/>
      <c r="W30" s="102"/>
      <c r="X30" s="103"/>
    </row>
    <row r="31" spans="1:31" ht="19" customHeight="1">
      <c r="A31" s="114" t="s">
        <v>25</v>
      </c>
      <c r="B31" s="117"/>
      <c r="C31" s="65"/>
      <c r="D31" s="122"/>
      <c r="E31" s="122"/>
      <c r="F31" s="122"/>
      <c r="G31" s="122"/>
      <c r="H31" s="122"/>
      <c r="I31" s="122"/>
      <c r="J31" s="122"/>
      <c r="K31" s="123" t="e">
        <f>VLOOKUP(B31,$K$89:$P$91,2,FALSE)</f>
        <v>#N/A</v>
      </c>
      <c r="L31" s="124"/>
      <c r="M31" s="124"/>
      <c r="N31" s="125"/>
      <c r="O31" s="132"/>
      <c r="P31" s="132"/>
      <c r="Q31" s="133"/>
      <c r="R31" s="134"/>
      <c r="S31" s="134"/>
      <c r="T31" s="106">
        <f t="shared" si="1"/>
        <v>0</v>
      </c>
      <c r="U31" s="107"/>
      <c r="V31" s="107"/>
      <c r="W31" s="107"/>
      <c r="X31" s="108"/>
    </row>
    <row r="32" spans="1:31" ht="19" customHeight="1">
      <c r="A32" s="115"/>
      <c r="B32" s="118"/>
      <c r="C32" s="119"/>
      <c r="D32" s="109"/>
      <c r="E32" s="109"/>
      <c r="F32" s="109"/>
      <c r="G32" s="109"/>
      <c r="H32" s="109"/>
      <c r="I32" s="109"/>
      <c r="J32" s="109"/>
      <c r="K32" s="126"/>
      <c r="L32" s="127"/>
      <c r="M32" s="127"/>
      <c r="N32" s="128"/>
      <c r="O32" s="110"/>
      <c r="P32" s="110"/>
      <c r="Q32" s="111"/>
      <c r="R32" s="112"/>
      <c r="S32" s="112"/>
      <c r="T32" s="93">
        <f t="shared" si="1"/>
        <v>0</v>
      </c>
      <c r="U32" s="94"/>
      <c r="V32" s="94"/>
      <c r="W32" s="94"/>
      <c r="X32" s="95"/>
      <c r="AA32" s="46"/>
    </row>
    <row r="33" spans="1:31" ht="19" customHeight="1">
      <c r="A33" s="115"/>
      <c r="B33" s="118"/>
      <c r="C33" s="119"/>
      <c r="D33" s="113"/>
      <c r="E33" s="113"/>
      <c r="F33" s="113"/>
      <c r="G33" s="113"/>
      <c r="H33" s="113"/>
      <c r="I33" s="113"/>
      <c r="J33" s="113"/>
      <c r="K33" s="126"/>
      <c r="L33" s="127"/>
      <c r="M33" s="127"/>
      <c r="N33" s="128"/>
      <c r="O33" s="110"/>
      <c r="P33" s="110"/>
      <c r="Q33" s="111"/>
      <c r="R33" s="112"/>
      <c r="S33" s="112"/>
      <c r="T33" s="93">
        <f t="shared" si="1"/>
        <v>0</v>
      </c>
      <c r="U33" s="94"/>
      <c r="V33" s="94"/>
      <c r="W33" s="94"/>
      <c r="X33" s="95"/>
      <c r="Z33" s="31"/>
      <c r="AA33" s="46"/>
    </row>
    <row r="34" spans="1:31" ht="19" customHeight="1">
      <c r="A34" s="115"/>
      <c r="B34" s="118"/>
      <c r="C34" s="119"/>
      <c r="D34" s="135"/>
      <c r="E34" s="113"/>
      <c r="F34" s="113"/>
      <c r="G34" s="113"/>
      <c r="H34" s="113"/>
      <c r="I34" s="113"/>
      <c r="J34" s="113"/>
      <c r="K34" s="126"/>
      <c r="L34" s="127"/>
      <c r="M34" s="127"/>
      <c r="N34" s="128"/>
      <c r="O34" s="136"/>
      <c r="P34" s="110"/>
      <c r="Q34" s="111"/>
      <c r="R34" s="112"/>
      <c r="S34" s="112"/>
      <c r="T34" s="93">
        <f t="shared" si="1"/>
        <v>0</v>
      </c>
      <c r="U34" s="94"/>
      <c r="V34" s="94"/>
      <c r="W34" s="94"/>
      <c r="X34" s="95"/>
      <c r="AA34" s="46"/>
    </row>
    <row r="35" spans="1:31" ht="19" customHeight="1" thickBot="1">
      <c r="A35" s="116"/>
      <c r="B35" s="120"/>
      <c r="C35" s="121"/>
      <c r="D35" s="96"/>
      <c r="E35" s="96"/>
      <c r="F35" s="96"/>
      <c r="G35" s="96"/>
      <c r="H35" s="96"/>
      <c r="I35" s="96"/>
      <c r="J35" s="96"/>
      <c r="K35" s="129"/>
      <c r="L35" s="130"/>
      <c r="M35" s="130"/>
      <c r="N35" s="131"/>
      <c r="O35" s="97"/>
      <c r="P35" s="98"/>
      <c r="Q35" s="99"/>
      <c r="R35" s="100"/>
      <c r="S35" s="100"/>
      <c r="T35" s="101">
        <f t="shared" si="1"/>
        <v>0</v>
      </c>
      <c r="U35" s="102"/>
      <c r="V35" s="102"/>
      <c r="W35" s="102"/>
      <c r="X35" s="103"/>
    </row>
    <row r="36" spans="1:31" ht="20.25" customHeight="1">
      <c r="A36" s="8"/>
      <c r="B36" s="9"/>
      <c r="C36" s="9"/>
      <c r="D36" s="10"/>
      <c r="E36" s="10"/>
      <c r="F36" s="10"/>
      <c r="G36" s="10"/>
      <c r="H36" s="10"/>
      <c r="I36" s="10"/>
      <c r="J36" s="10"/>
      <c r="K36" s="11"/>
      <c r="L36" s="11"/>
      <c r="M36" s="11"/>
      <c r="N36" s="11"/>
      <c r="O36" s="12"/>
      <c r="P36" s="12"/>
      <c r="Q36" s="12"/>
      <c r="R36" s="13"/>
      <c r="S36" s="14" t="s">
        <v>40</v>
      </c>
      <c r="T36" s="104">
        <f>SUM(T25:X35)</f>
        <v>200000</v>
      </c>
      <c r="U36" s="104"/>
      <c r="V36" s="104"/>
      <c r="W36" s="104"/>
      <c r="X36" s="105"/>
      <c r="Z36" s="6"/>
      <c r="AA36" s="6"/>
      <c r="AB36" s="6"/>
      <c r="AC36" s="6"/>
      <c r="AD36" s="6"/>
      <c r="AE36" s="6"/>
    </row>
    <row r="37" spans="1:31" ht="20.25" customHeight="1">
      <c r="A37" s="7"/>
      <c r="B37" s="1"/>
      <c r="C37" s="1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  <c r="O37" s="4"/>
      <c r="P37" s="4"/>
      <c r="Q37" s="4"/>
      <c r="R37" s="15"/>
      <c r="S37" s="16" t="s">
        <v>41</v>
      </c>
      <c r="T37" s="77">
        <f>SUM(T36*0.1)</f>
        <v>20000</v>
      </c>
      <c r="U37" s="78"/>
      <c r="V37" s="78"/>
      <c r="W37" s="78"/>
      <c r="X37" s="79"/>
      <c r="Z37" s="6"/>
      <c r="AA37" s="6"/>
      <c r="AB37" s="6"/>
      <c r="AC37" s="6"/>
      <c r="AD37" s="6"/>
      <c r="AE37" s="6"/>
    </row>
    <row r="38" spans="1:31" ht="20.25" customHeight="1" thickBot="1">
      <c r="A38" s="7"/>
      <c r="B38" s="1"/>
      <c r="C38" s="1"/>
      <c r="D38" s="2"/>
      <c r="E38" s="2"/>
      <c r="F38" s="2"/>
      <c r="G38" s="2"/>
      <c r="H38" s="2"/>
      <c r="I38" s="2"/>
      <c r="J38" s="2"/>
      <c r="K38" s="3"/>
      <c r="L38" s="3"/>
      <c r="M38" s="3"/>
      <c r="N38" s="3"/>
      <c r="O38" s="4"/>
      <c r="P38" s="4"/>
      <c r="Q38" s="4"/>
      <c r="R38" s="17"/>
      <c r="S38" s="18" t="s">
        <v>42</v>
      </c>
      <c r="T38" s="80">
        <f>SUM(T36:X37)</f>
        <v>220000</v>
      </c>
      <c r="U38" s="81"/>
      <c r="V38" s="81"/>
      <c r="W38" s="81"/>
      <c r="X38" s="82"/>
      <c r="Z38" s="6"/>
      <c r="AA38" s="6"/>
      <c r="AB38" s="6"/>
      <c r="AC38" s="6"/>
      <c r="AD38" s="6"/>
      <c r="AE38" s="6"/>
    </row>
    <row r="39" spans="1:31" ht="18" customHeight="1" thickBot="1">
      <c r="A39" s="32" t="s">
        <v>26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</row>
    <row r="40" spans="1:31" ht="18.75" customHeight="1">
      <c r="A40" s="83" t="s">
        <v>64</v>
      </c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5"/>
    </row>
    <row r="41" spans="1:31" ht="18.75" customHeight="1">
      <c r="A41" s="86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8"/>
      <c r="AA41" s="33"/>
    </row>
    <row r="42" spans="1:31" ht="18.75" customHeight="1" thickBot="1">
      <c r="A42" s="89"/>
      <c r="B42" s="90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90"/>
      <c r="X42" s="91"/>
    </row>
    <row r="43" spans="1:31" ht="8.25" customHeight="1"/>
    <row r="44" spans="1:31" ht="18" customHeight="1">
      <c r="B44" s="34"/>
      <c r="C44" s="34"/>
      <c r="D44" s="34"/>
      <c r="E44" s="34"/>
      <c r="F44" s="34"/>
      <c r="G44" s="34"/>
      <c r="H44" s="34"/>
      <c r="I44" s="34"/>
      <c r="J44" s="34"/>
      <c r="L44" s="34"/>
      <c r="M44" s="92" t="s">
        <v>27</v>
      </c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</row>
    <row r="45" spans="1:31" ht="18" customHeight="1">
      <c r="A45" s="35"/>
      <c r="B45" s="36"/>
      <c r="C45" s="37"/>
      <c r="D45" s="37"/>
      <c r="E45" s="37"/>
      <c r="F45" s="37"/>
      <c r="G45" s="37"/>
      <c r="H45" s="37"/>
      <c r="I45" s="37"/>
      <c r="J45" s="37"/>
      <c r="L45" s="38"/>
      <c r="M45" s="54" t="s">
        <v>28</v>
      </c>
      <c r="N45" s="55"/>
      <c r="O45" s="55"/>
      <c r="P45" s="55"/>
      <c r="Q45" s="55"/>
      <c r="R45" s="56"/>
      <c r="S45" s="54" t="s">
        <v>29</v>
      </c>
      <c r="T45" s="55"/>
      <c r="U45" s="55"/>
      <c r="V45" s="55"/>
      <c r="W45" s="55"/>
      <c r="X45" s="56"/>
    </row>
    <row r="46" spans="1:31" ht="21" customHeight="1">
      <c r="A46" s="35"/>
      <c r="B46" s="37"/>
      <c r="C46" s="37"/>
      <c r="D46" s="37"/>
      <c r="E46" s="37"/>
      <c r="F46" s="37"/>
      <c r="G46" s="37"/>
      <c r="H46" s="37"/>
      <c r="I46" s="37"/>
      <c r="J46" s="37"/>
      <c r="M46" s="57" t="s">
        <v>65</v>
      </c>
      <c r="N46" s="58"/>
      <c r="O46" s="58"/>
      <c r="P46" s="58"/>
      <c r="Q46" s="58"/>
      <c r="R46" s="59"/>
      <c r="S46" s="63"/>
      <c r="T46" s="64"/>
      <c r="U46" s="64"/>
      <c r="V46" s="64"/>
      <c r="W46" s="64"/>
      <c r="X46" s="65"/>
    </row>
    <row r="47" spans="1:31" ht="21" customHeight="1">
      <c r="A47" s="35"/>
      <c r="B47" s="37"/>
      <c r="C47" s="37"/>
      <c r="D47" s="37"/>
      <c r="E47" s="37"/>
      <c r="F47" s="37"/>
      <c r="G47" s="37"/>
      <c r="H47" s="37"/>
      <c r="I47" s="37"/>
      <c r="J47" s="37"/>
      <c r="M47" s="60"/>
      <c r="N47" s="61"/>
      <c r="O47" s="61"/>
      <c r="P47" s="61"/>
      <c r="Q47" s="61"/>
      <c r="R47" s="62"/>
      <c r="S47" s="66"/>
      <c r="T47" s="67"/>
      <c r="U47" s="67"/>
      <c r="V47" s="67"/>
      <c r="W47" s="67"/>
      <c r="X47" s="68"/>
    </row>
    <row r="48" spans="1:31" ht="13.5" customHeight="1">
      <c r="A48" s="35"/>
      <c r="B48" s="37"/>
      <c r="C48" s="37"/>
      <c r="D48" s="37"/>
      <c r="E48" s="37"/>
      <c r="F48" s="37"/>
      <c r="G48" s="37"/>
      <c r="H48" s="37"/>
      <c r="I48" s="37"/>
      <c r="J48" s="37"/>
      <c r="M48" s="63" t="s">
        <v>30</v>
      </c>
      <c r="N48" s="64"/>
      <c r="O48" s="69">
        <v>45692</v>
      </c>
      <c r="P48" s="69"/>
      <c r="Q48" s="69"/>
      <c r="R48" s="70"/>
      <c r="S48" s="63" t="s">
        <v>30</v>
      </c>
      <c r="T48" s="64"/>
      <c r="U48" s="73"/>
      <c r="V48" s="73"/>
      <c r="W48" s="73"/>
      <c r="X48" s="74"/>
    </row>
    <row r="49" spans="1:24" ht="13.5" customHeight="1">
      <c r="A49" s="35"/>
      <c r="B49" s="35"/>
      <c r="M49" s="66"/>
      <c r="N49" s="67"/>
      <c r="O49" s="71"/>
      <c r="P49" s="71"/>
      <c r="Q49" s="71"/>
      <c r="R49" s="72"/>
      <c r="S49" s="66"/>
      <c r="T49" s="67"/>
      <c r="U49" s="75"/>
      <c r="V49" s="75"/>
      <c r="W49" s="75"/>
      <c r="X49" s="76"/>
    </row>
    <row r="50" spans="1:24" ht="21" customHeight="1">
      <c r="A50" s="35"/>
      <c r="B50" s="35"/>
      <c r="L50" s="39"/>
      <c r="M50" s="39"/>
      <c r="N50" s="39"/>
      <c r="O50" s="39"/>
    </row>
    <row r="51" spans="1:24" ht="21" customHeight="1">
      <c r="A51" s="35"/>
      <c r="B51" s="35"/>
      <c r="L51" s="39"/>
      <c r="M51" s="39"/>
      <c r="N51" s="39"/>
      <c r="O51" s="39"/>
    </row>
    <row r="52" spans="1:24" ht="21" customHeight="1">
      <c r="A52" s="35"/>
      <c r="B52" s="35"/>
      <c r="L52" s="39"/>
      <c r="M52" s="39"/>
      <c r="N52" s="39"/>
      <c r="O52" s="39"/>
    </row>
    <row r="53" spans="1:24" ht="13" customHeight="1"/>
    <row r="54" spans="1:24" ht="13" customHeight="1"/>
    <row r="55" spans="1:24" ht="13" customHeight="1"/>
    <row r="56" spans="1:24" ht="13" customHeight="1"/>
    <row r="57" spans="1:24" ht="13" customHeight="1"/>
    <row r="58" spans="1:24" ht="13" customHeight="1"/>
    <row r="59" spans="1:24" ht="13" customHeight="1"/>
    <row r="60" spans="1:24" ht="13" customHeight="1"/>
    <row r="61" spans="1:24" ht="13" customHeight="1"/>
    <row r="62" spans="1:24" ht="13" customHeight="1"/>
    <row r="63" spans="1:24" ht="13" customHeight="1"/>
    <row r="64" spans="1:2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spans="7:26" ht="117.75" customHeight="1">
      <c r="K81" s="5" t="s">
        <v>31</v>
      </c>
      <c r="L81" s="53" t="s">
        <v>49</v>
      </c>
      <c r="M81" s="53"/>
      <c r="N81" s="53"/>
      <c r="O81" s="53"/>
      <c r="P81" s="53"/>
      <c r="Q81" s="53"/>
      <c r="R81" s="53"/>
      <c r="S81" s="53"/>
      <c r="T81" s="53"/>
      <c r="U81" s="53"/>
      <c r="V81" s="46"/>
      <c r="W81" s="46"/>
      <c r="X81" s="46"/>
      <c r="Y81" s="46"/>
      <c r="Z81" s="46"/>
    </row>
    <row r="82" spans="7:26" ht="117.75" customHeight="1">
      <c r="G82" s="31"/>
      <c r="H82" s="31"/>
      <c r="I82" s="31"/>
      <c r="J82" s="31"/>
      <c r="K82" s="31" t="s">
        <v>32</v>
      </c>
      <c r="L82" s="53" t="s">
        <v>50</v>
      </c>
      <c r="M82" s="53"/>
      <c r="N82" s="53"/>
      <c r="O82" s="53"/>
      <c r="P82" s="53"/>
      <c r="Q82" s="53"/>
      <c r="R82" s="53"/>
      <c r="S82" s="53"/>
      <c r="T82" s="53"/>
      <c r="U82" s="53"/>
    </row>
    <row r="83" spans="7:26" ht="117.75" customHeight="1">
      <c r="K83" s="5" t="s">
        <v>33</v>
      </c>
      <c r="L83" s="53" t="s">
        <v>51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7:26" ht="117.75" customHeight="1">
      <c r="K84" s="5" t="s">
        <v>34</v>
      </c>
      <c r="L84" s="53" t="s">
        <v>52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7:26" s="42" customFormat="1" ht="117.75" customHeight="1">
      <c r="K85" s="42" t="s">
        <v>54</v>
      </c>
      <c r="L85" s="52" t="s">
        <v>57</v>
      </c>
      <c r="M85" s="52"/>
      <c r="N85" s="52"/>
      <c r="O85" s="52"/>
      <c r="P85" s="52"/>
      <c r="Q85" s="52"/>
      <c r="R85" s="52"/>
      <c r="S85" s="52"/>
      <c r="T85" s="52"/>
      <c r="U85" s="52"/>
      <c r="V85" s="47"/>
      <c r="W85" s="47"/>
      <c r="X85" s="47"/>
      <c r="Y85" s="47"/>
      <c r="Z85" s="47"/>
    </row>
    <row r="86" spans="7:26" s="42" customFormat="1" ht="117.75" customHeight="1">
      <c r="K86" s="42" t="s">
        <v>55</v>
      </c>
      <c r="L86" s="52" t="s">
        <v>58</v>
      </c>
      <c r="M86" s="52"/>
      <c r="N86" s="52"/>
      <c r="O86" s="52"/>
      <c r="P86" s="52"/>
      <c r="Q86" s="52"/>
      <c r="R86" s="52"/>
      <c r="S86" s="52"/>
      <c r="T86" s="52"/>
      <c r="U86" s="52"/>
      <c r="V86" s="47"/>
      <c r="W86" s="47"/>
      <c r="X86" s="47"/>
      <c r="Y86" s="47"/>
      <c r="Z86" s="47"/>
    </row>
    <row r="87" spans="7:26" s="42" customFormat="1" ht="117.75" customHeight="1">
      <c r="K87" s="42" t="s">
        <v>56</v>
      </c>
      <c r="L87" s="52" t="s">
        <v>59</v>
      </c>
      <c r="M87" s="52"/>
      <c r="N87" s="52"/>
      <c r="O87" s="52"/>
      <c r="P87" s="52"/>
      <c r="Q87" s="52"/>
      <c r="R87" s="52"/>
      <c r="S87" s="52"/>
      <c r="T87" s="52"/>
      <c r="U87" s="52"/>
      <c r="V87" s="47"/>
      <c r="W87" s="47"/>
      <c r="X87" s="47"/>
      <c r="Y87" s="47"/>
      <c r="Z87" s="47"/>
    </row>
    <row r="88" spans="7:26" ht="117.75" customHeight="1"/>
    <row r="89" spans="7:26" ht="117.75" customHeight="1">
      <c r="K89" s="5" t="s">
        <v>35</v>
      </c>
      <c r="L89" s="53" t="s">
        <v>53</v>
      </c>
      <c r="M89" s="53"/>
      <c r="N89" s="53"/>
      <c r="O89" s="53"/>
      <c r="P89" s="53"/>
      <c r="Q89" s="53"/>
      <c r="R89" s="53"/>
      <c r="S89" s="53"/>
      <c r="T89" s="53"/>
      <c r="U89" s="53"/>
    </row>
    <row r="90" spans="7:26" s="42" customFormat="1" ht="117.75" customHeight="1">
      <c r="K90" s="42" t="s">
        <v>60</v>
      </c>
      <c r="L90" s="52" t="s">
        <v>61</v>
      </c>
      <c r="M90" s="52"/>
      <c r="N90" s="52"/>
      <c r="O90" s="52"/>
      <c r="P90" s="52"/>
      <c r="Q90" s="52"/>
      <c r="R90" s="52"/>
      <c r="S90" s="52"/>
      <c r="T90" s="52"/>
      <c r="U90" s="52"/>
    </row>
    <row r="91" spans="7:26" ht="222.75" customHeight="1">
      <c r="K91" s="5" t="s">
        <v>36</v>
      </c>
      <c r="L91" s="53" t="s">
        <v>62</v>
      </c>
      <c r="M91" s="53"/>
      <c r="N91" s="53"/>
      <c r="O91" s="53"/>
      <c r="P91" s="53"/>
      <c r="Q91" s="53"/>
      <c r="R91" s="53"/>
      <c r="S91" s="53"/>
      <c r="T91" s="53"/>
      <c r="U91" s="53"/>
    </row>
    <row r="92" spans="7:26" ht="13" customHeight="1">
      <c r="L92" s="53"/>
      <c r="M92" s="53"/>
      <c r="N92" s="53"/>
      <c r="O92" s="53"/>
      <c r="P92" s="53"/>
      <c r="Q92" s="53"/>
      <c r="R92" s="53"/>
      <c r="S92" s="53"/>
      <c r="T92" s="53"/>
      <c r="U92" s="53"/>
    </row>
    <row r="93" spans="7:26" ht="13" customHeight="1"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7:26" ht="13" customHeight="1"/>
  </sheetData>
  <sheetProtection algorithmName="SHA-512" hashValue="lo0pkUrfIpsvqzj/Ynil5Z4bI+xbbh09mJz+suFCQaBTOztykO1qPgcThaYbq75JZWaZlooUB6W3cqXiPrzrRg==" saltValue="DzxAmgXd+qNNuM1QnvIvIw==" spinCount="100000" sheet="1" objects="1" scenarios="1"/>
  <mergeCells count="157">
    <mergeCell ref="A20:M21"/>
    <mergeCell ref="N20:O21"/>
    <mergeCell ref="P20:Q21"/>
    <mergeCell ref="R1:X1"/>
    <mergeCell ref="U2:X2"/>
    <mergeCell ref="A3:X3"/>
    <mergeCell ref="A5:C5"/>
    <mergeCell ref="D5:M5"/>
    <mergeCell ref="O5:Q5"/>
    <mergeCell ref="R5:W5"/>
    <mergeCell ref="T13:X13"/>
    <mergeCell ref="D14:J14"/>
    <mergeCell ref="O14:Q14"/>
    <mergeCell ref="R14:S14"/>
    <mergeCell ref="T14:X14"/>
    <mergeCell ref="A9:C9"/>
    <mergeCell ref="D9:J9"/>
    <mergeCell ref="K9:N9"/>
    <mergeCell ref="O9:Q9"/>
    <mergeCell ref="R9:S9"/>
    <mergeCell ref="T9:X9"/>
    <mergeCell ref="D16:J16"/>
    <mergeCell ref="O16:Q16"/>
    <mergeCell ref="R16:S16"/>
    <mergeCell ref="Z8:AB8"/>
    <mergeCell ref="AC8:AE8"/>
    <mergeCell ref="A6:C7"/>
    <mergeCell ref="D6:N7"/>
    <mergeCell ref="O6:Q7"/>
    <mergeCell ref="R6:W7"/>
    <mergeCell ref="X6:X7"/>
    <mergeCell ref="A8:C8"/>
    <mergeCell ref="E8:K8"/>
    <mergeCell ref="M8:S8"/>
    <mergeCell ref="U8:V8"/>
    <mergeCell ref="T16:X16"/>
    <mergeCell ref="D17:J17"/>
    <mergeCell ref="O17:Q17"/>
    <mergeCell ref="R17:S17"/>
    <mergeCell ref="T17:X17"/>
    <mergeCell ref="T10:X10"/>
    <mergeCell ref="D11:J11"/>
    <mergeCell ref="O11:Q11"/>
    <mergeCell ref="R11:S11"/>
    <mergeCell ref="T11:X11"/>
    <mergeCell ref="D12:J12"/>
    <mergeCell ref="O12:Q12"/>
    <mergeCell ref="R12:S12"/>
    <mergeCell ref="T12:X12"/>
    <mergeCell ref="D10:J10"/>
    <mergeCell ref="K10:N14"/>
    <mergeCell ref="O10:Q10"/>
    <mergeCell ref="R10:S10"/>
    <mergeCell ref="D13:J13"/>
    <mergeCell ref="O13:Q13"/>
    <mergeCell ref="R13:S13"/>
    <mergeCell ref="T20:X20"/>
    <mergeCell ref="T21:X21"/>
    <mergeCell ref="T22:X22"/>
    <mergeCell ref="A24:C24"/>
    <mergeCell ref="D24:N24"/>
    <mergeCell ref="O24:Q24"/>
    <mergeCell ref="R24:S24"/>
    <mergeCell ref="T24:X24"/>
    <mergeCell ref="O18:Q18"/>
    <mergeCell ref="R18:S18"/>
    <mergeCell ref="T18:X18"/>
    <mergeCell ref="D19:J19"/>
    <mergeCell ref="O19:Q19"/>
    <mergeCell ref="R19:S19"/>
    <mergeCell ref="T19:X19"/>
    <mergeCell ref="A10:A19"/>
    <mergeCell ref="B15:C19"/>
    <mergeCell ref="D15:J15"/>
    <mergeCell ref="K15:N19"/>
    <mergeCell ref="O15:Q15"/>
    <mergeCell ref="R15:S15"/>
    <mergeCell ref="B10:C14"/>
    <mergeCell ref="D18:J18"/>
    <mergeCell ref="T15:X15"/>
    <mergeCell ref="A25:A30"/>
    <mergeCell ref="B25:C30"/>
    <mergeCell ref="D25:J25"/>
    <mergeCell ref="K25:N30"/>
    <mergeCell ref="O25:Q25"/>
    <mergeCell ref="R25:S25"/>
    <mergeCell ref="D28:J28"/>
    <mergeCell ref="O28:Q28"/>
    <mergeCell ref="R28:S28"/>
    <mergeCell ref="T25:X25"/>
    <mergeCell ref="D26:J26"/>
    <mergeCell ref="O26:Q26"/>
    <mergeCell ref="R26:S26"/>
    <mergeCell ref="T26:X26"/>
    <mergeCell ref="D27:J27"/>
    <mergeCell ref="O27:Q27"/>
    <mergeCell ref="R27:S27"/>
    <mergeCell ref="T27:X27"/>
    <mergeCell ref="T28:X28"/>
    <mergeCell ref="D29:J29"/>
    <mergeCell ref="O29:Q29"/>
    <mergeCell ref="R29:S29"/>
    <mergeCell ref="T29:X29"/>
    <mergeCell ref="D30:J30"/>
    <mergeCell ref="O30:Q30"/>
    <mergeCell ref="R30:S30"/>
    <mergeCell ref="T30:X30"/>
    <mergeCell ref="A31:A35"/>
    <mergeCell ref="B31:C35"/>
    <mergeCell ref="D31:J31"/>
    <mergeCell ref="K31:N35"/>
    <mergeCell ref="O31:Q31"/>
    <mergeCell ref="R31:S31"/>
    <mergeCell ref="D34:J34"/>
    <mergeCell ref="O34:Q34"/>
    <mergeCell ref="R34:S34"/>
    <mergeCell ref="T34:X34"/>
    <mergeCell ref="D35:J35"/>
    <mergeCell ref="O35:Q35"/>
    <mergeCell ref="R35:S35"/>
    <mergeCell ref="T35:X35"/>
    <mergeCell ref="T36:X36"/>
    <mergeCell ref="T31:X31"/>
    <mergeCell ref="D32:J32"/>
    <mergeCell ref="O32:Q32"/>
    <mergeCell ref="R32:S32"/>
    <mergeCell ref="T32:X32"/>
    <mergeCell ref="D33:J33"/>
    <mergeCell ref="O33:Q33"/>
    <mergeCell ref="R33:S33"/>
    <mergeCell ref="T33:X33"/>
    <mergeCell ref="M45:R45"/>
    <mergeCell ref="S45:X45"/>
    <mergeCell ref="M46:R47"/>
    <mergeCell ref="S46:X47"/>
    <mergeCell ref="M48:N49"/>
    <mergeCell ref="O48:R49"/>
    <mergeCell ref="S48:T49"/>
    <mergeCell ref="U48:X49"/>
    <mergeCell ref="T37:X37"/>
    <mergeCell ref="T38:X38"/>
    <mergeCell ref="A40:X40"/>
    <mergeCell ref="A41:X41"/>
    <mergeCell ref="A42:X42"/>
    <mergeCell ref="M44:X44"/>
    <mergeCell ref="L87:U87"/>
    <mergeCell ref="L89:U89"/>
    <mergeCell ref="L90:U90"/>
    <mergeCell ref="L91:U91"/>
    <mergeCell ref="L92:U92"/>
    <mergeCell ref="L93:U93"/>
    <mergeCell ref="L81:U81"/>
    <mergeCell ref="L82:U82"/>
    <mergeCell ref="L83:U83"/>
    <mergeCell ref="L84:U84"/>
    <mergeCell ref="L85:U85"/>
    <mergeCell ref="L86:U86"/>
  </mergeCells>
  <phoneticPr fontId="3"/>
  <dataValidations count="2">
    <dataValidation type="list" allowBlank="1" showInputMessage="1" showErrorMessage="1" sqref="B25:C30" xr:uid="{836802AB-62A2-40DF-BD64-D7AA1B025820}">
      <formula1>$K$81:$K$87</formula1>
    </dataValidation>
    <dataValidation type="list" allowBlank="1" showInputMessage="1" showErrorMessage="1" sqref="B31:C35" xr:uid="{6440D932-9D9A-4032-9F2E-E04211D145FC}">
      <formula1>$K$89:$K$91</formula1>
    </dataValidation>
  </dataValidations>
  <printOptions horizontalCentered="1" verticalCentered="1"/>
  <pageMargins left="0.39370078740157483" right="0.39370078740157483" top="0.59055118110236227" bottom="0.59055118110236227" header="0.31496062992125984" footer="0.31496062992125984"/>
  <pageSetup paperSize="9" scale="83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190500</xdr:rowOff>
                  </from>
                  <to>
                    <xdr:col>3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165100</xdr:rowOff>
                  </from>
                  <to>
                    <xdr:col>11</xdr:col>
                    <xdr:colOff>279400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11</xdr:col>
                    <xdr:colOff>50800</xdr:colOff>
                    <xdr:row>7</xdr:row>
                    <xdr:rowOff>114300</xdr:rowOff>
                  </from>
                  <to>
                    <xdr:col>11</xdr:col>
                    <xdr:colOff>279400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50800</xdr:colOff>
                    <xdr:row>21</xdr:row>
                    <xdr:rowOff>114300</xdr:rowOff>
                  </from>
                  <to>
                    <xdr:col>11</xdr:col>
                    <xdr:colOff>279400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190500</xdr:rowOff>
                  </from>
                  <to>
                    <xdr:col>3</xdr:col>
                    <xdr:colOff>266700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9" name="Check Box 10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165100</xdr:rowOff>
                  </from>
                  <to>
                    <xdr:col>11</xdr:col>
                    <xdr:colOff>279400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0" name="Check Box 11">
              <controlPr defaultSize="0" autoFill="0" autoLine="0" autoPict="0">
                <anchor moveWithCells="1">
                  <from>
                    <xdr:col>11</xdr:col>
                    <xdr:colOff>50800</xdr:colOff>
                    <xdr:row>7</xdr:row>
                    <xdr:rowOff>114300</xdr:rowOff>
                  </from>
                  <to>
                    <xdr:col>11</xdr:col>
                    <xdr:colOff>279400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1" name="Check Box 12">
              <controlPr defaultSize="0" autoFill="0" autoLine="0" autoPict="0">
                <anchor moveWithCells="1">
                  <from>
                    <xdr:col>11</xdr:col>
                    <xdr:colOff>50800</xdr:colOff>
                    <xdr:row>21</xdr:row>
                    <xdr:rowOff>114300</xdr:rowOff>
                  </from>
                  <to>
                    <xdr:col>11</xdr:col>
                    <xdr:colOff>279400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Check Box 15">
              <controlPr defaultSize="0" autoFill="0" autoLine="0" autoPict="0">
                <anchor moveWithCells="1">
                  <from>
                    <xdr:col>13</xdr:col>
                    <xdr:colOff>241300</xdr:colOff>
                    <xdr:row>18</xdr:row>
                    <xdr:rowOff>139700</xdr:rowOff>
                  </from>
                  <to>
                    <xdr:col>14</xdr:col>
                    <xdr:colOff>88900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3" name="Check Box 16">
              <controlPr defaultSize="0" autoFill="0" autoLine="0" autoPict="0">
                <anchor moveWithCells="1">
                  <from>
                    <xdr:col>15</xdr:col>
                    <xdr:colOff>177800</xdr:colOff>
                    <xdr:row>18</xdr:row>
                    <xdr:rowOff>152400</xdr:rowOff>
                  </from>
                  <to>
                    <xdr:col>16</xdr:col>
                    <xdr:colOff>127000</xdr:colOff>
                    <xdr:row>20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C91CA9-16B0-4B2A-AA9D-EB4B8791377C}">
  <dimension ref="A1:AE95"/>
  <sheetViews>
    <sheetView tabSelected="1" view="pageBreakPreview" zoomScale="85" zoomScaleNormal="100" zoomScaleSheetLayoutView="85" workbookViewId="0">
      <selection activeCell="AC13" sqref="AC13"/>
    </sheetView>
  </sheetViews>
  <sheetFormatPr baseColWidth="10" defaultColWidth="4" defaultRowHeight="14"/>
  <cols>
    <col min="1" max="9" width="4.1640625" style="5" customWidth="1"/>
    <col min="10" max="10" width="1.5" style="5" customWidth="1"/>
    <col min="11" max="14" width="5.6640625" style="5" customWidth="1"/>
    <col min="15" max="24" width="4.1640625" style="5" customWidth="1"/>
    <col min="25" max="25" width="4" style="5"/>
    <col min="26" max="31" width="5.6640625" style="5" customWidth="1"/>
    <col min="32" max="16384" width="4" style="5"/>
  </cols>
  <sheetData>
    <row r="1" spans="1:31" ht="15" customHeight="1">
      <c r="A1" s="20"/>
      <c r="B1" s="20"/>
      <c r="C1" s="20"/>
      <c r="D1" s="20"/>
      <c r="E1" s="20"/>
      <c r="F1" s="20"/>
      <c r="G1" s="20"/>
      <c r="H1" s="20"/>
      <c r="R1" s="234" t="s">
        <v>0</v>
      </c>
      <c r="S1" s="234"/>
      <c r="T1" s="234"/>
      <c r="U1" s="234"/>
      <c r="V1" s="234"/>
      <c r="W1" s="234"/>
      <c r="X1" s="234"/>
    </row>
    <row r="2" spans="1:31" ht="15" customHeight="1">
      <c r="A2" s="20"/>
      <c r="B2" s="20"/>
      <c r="C2" s="20"/>
      <c r="D2" s="20"/>
      <c r="E2" s="20"/>
      <c r="F2" s="20"/>
      <c r="G2" s="20"/>
      <c r="H2" s="20"/>
      <c r="U2" s="235" t="s">
        <v>1</v>
      </c>
      <c r="V2" s="235"/>
      <c r="W2" s="235"/>
      <c r="X2" s="235"/>
    </row>
    <row r="3" spans="1:31" ht="30" customHeight="1">
      <c r="A3" s="236" t="s">
        <v>48</v>
      </c>
      <c r="B3" s="236"/>
      <c r="C3" s="236"/>
      <c r="D3" s="236"/>
      <c r="E3" s="236"/>
      <c r="F3" s="236"/>
      <c r="G3" s="236"/>
      <c r="H3" s="236"/>
      <c r="I3" s="236"/>
      <c r="J3" s="236"/>
      <c r="K3" s="236"/>
      <c r="L3" s="236"/>
      <c r="M3" s="236"/>
      <c r="N3" s="236"/>
      <c r="O3" s="236"/>
      <c r="P3" s="236"/>
      <c r="Q3" s="236"/>
      <c r="R3" s="236"/>
      <c r="S3" s="236"/>
      <c r="T3" s="236"/>
      <c r="U3" s="236"/>
      <c r="V3" s="236"/>
      <c r="W3" s="236"/>
      <c r="X3" s="236"/>
    </row>
    <row r="4" spans="1:31" ht="8.25" customHeight="1" thickBot="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</row>
    <row r="5" spans="1:31" ht="30" customHeight="1">
      <c r="A5" s="237" t="s">
        <v>2</v>
      </c>
      <c r="B5" s="238"/>
      <c r="C5" s="239"/>
      <c r="D5" s="240"/>
      <c r="E5" s="240"/>
      <c r="F5" s="240"/>
      <c r="G5" s="240"/>
      <c r="H5" s="240"/>
      <c r="I5" s="240"/>
      <c r="J5" s="240"/>
      <c r="K5" s="240"/>
      <c r="L5" s="240"/>
      <c r="M5" s="240"/>
      <c r="N5" s="22" t="s">
        <v>3</v>
      </c>
      <c r="O5" s="241" t="s">
        <v>4</v>
      </c>
      <c r="P5" s="242"/>
      <c r="Q5" s="243"/>
      <c r="R5" s="240"/>
      <c r="S5" s="240"/>
      <c r="T5" s="240"/>
      <c r="U5" s="240"/>
      <c r="V5" s="240"/>
      <c r="W5" s="240"/>
      <c r="X5" s="23" t="s">
        <v>3</v>
      </c>
    </row>
    <row r="6" spans="1:31" ht="15" customHeight="1">
      <c r="A6" s="202" t="s">
        <v>5</v>
      </c>
      <c r="B6" s="203"/>
      <c r="C6" s="204"/>
      <c r="D6" s="208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63" t="s">
        <v>6</v>
      </c>
      <c r="P6" s="64"/>
      <c r="Q6" s="65"/>
      <c r="R6" s="212"/>
      <c r="S6" s="213"/>
      <c r="T6" s="213"/>
      <c r="U6" s="213"/>
      <c r="V6" s="213"/>
      <c r="W6" s="214"/>
      <c r="X6" s="218" t="s">
        <v>7</v>
      </c>
    </row>
    <row r="7" spans="1:31" ht="15" customHeight="1">
      <c r="A7" s="205"/>
      <c r="B7" s="206"/>
      <c r="C7" s="207"/>
      <c r="D7" s="210"/>
      <c r="E7" s="211"/>
      <c r="F7" s="211"/>
      <c r="G7" s="211"/>
      <c r="H7" s="211"/>
      <c r="I7" s="211"/>
      <c r="J7" s="211"/>
      <c r="K7" s="211"/>
      <c r="L7" s="211"/>
      <c r="M7" s="211"/>
      <c r="N7" s="211"/>
      <c r="O7" s="66"/>
      <c r="P7" s="67"/>
      <c r="Q7" s="68"/>
      <c r="R7" s="215"/>
      <c r="S7" s="216"/>
      <c r="T7" s="216"/>
      <c r="U7" s="216"/>
      <c r="V7" s="216"/>
      <c r="W7" s="217"/>
      <c r="X7" s="219"/>
    </row>
    <row r="8" spans="1:31" ht="30" customHeight="1" thickBot="1">
      <c r="A8" s="220" t="s">
        <v>8</v>
      </c>
      <c r="B8" s="221"/>
      <c r="C8" s="222"/>
      <c r="D8" s="24"/>
      <c r="E8" s="223" t="s">
        <v>9</v>
      </c>
      <c r="F8" s="223"/>
      <c r="G8" s="223"/>
      <c r="H8" s="223"/>
      <c r="I8" s="223"/>
      <c r="J8" s="223"/>
      <c r="K8" s="223"/>
      <c r="L8" s="24"/>
      <c r="M8" s="223" t="s">
        <v>10</v>
      </c>
      <c r="N8" s="223"/>
      <c r="O8" s="224"/>
      <c r="P8" s="224"/>
      <c r="Q8" s="224"/>
      <c r="R8" s="224"/>
      <c r="S8" s="224"/>
      <c r="T8" s="25" t="s">
        <v>11</v>
      </c>
      <c r="U8" s="225"/>
      <c r="V8" s="225"/>
      <c r="W8" s="26" t="s">
        <v>12</v>
      </c>
      <c r="X8" s="27"/>
      <c r="Z8" s="200"/>
      <c r="AA8" s="201"/>
      <c r="AB8" s="201"/>
      <c r="AC8" s="200"/>
      <c r="AD8" s="201"/>
      <c r="AE8" s="201"/>
    </row>
    <row r="9" spans="1:31" ht="20.25" customHeight="1">
      <c r="A9" s="149" t="s">
        <v>44</v>
      </c>
      <c r="B9" s="150"/>
      <c r="C9" s="151"/>
      <c r="D9" s="248" t="s">
        <v>13</v>
      </c>
      <c r="E9" s="238"/>
      <c r="F9" s="238"/>
      <c r="G9" s="238"/>
      <c r="H9" s="238"/>
      <c r="I9" s="238"/>
      <c r="J9" s="239"/>
      <c r="K9" s="238" t="s">
        <v>43</v>
      </c>
      <c r="L9" s="238"/>
      <c r="M9" s="238"/>
      <c r="N9" s="239"/>
      <c r="O9" s="150" t="s">
        <v>46</v>
      </c>
      <c r="P9" s="150"/>
      <c r="Q9" s="151"/>
      <c r="R9" s="249" t="s">
        <v>47</v>
      </c>
      <c r="S9" s="249"/>
      <c r="T9" s="152" t="s">
        <v>45</v>
      </c>
      <c r="U9" s="150"/>
      <c r="V9" s="150"/>
      <c r="W9" s="150"/>
      <c r="X9" s="154"/>
      <c r="Z9" s="28"/>
      <c r="AA9" s="28"/>
      <c r="AB9" s="28"/>
      <c r="AC9" s="28"/>
      <c r="AD9" s="28"/>
      <c r="AE9" s="28"/>
    </row>
    <row r="10" spans="1:31" ht="19" customHeight="1">
      <c r="A10" s="161" t="s">
        <v>14</v>
      </c>
      <c r="B10" s="163" t="s">
        <v>15</v>
      </c>
      <c r="C10" s="164"/>
      <c r="D10" s="188" t="s">
        <v>37</v>
      </c>
      <c r="E10" s="188"/>
      <c r="F10" s="188"/>
      <c r="G10" s="188"/>
      <c r="H10" s="188"/>
      <c r="I10" s="188"/>
      <c r="J10" s="189"/>
      <c r="K10" s="190" t="s">
        <v>83</v>
      </c>
      <c r="L10" s="191"/>
      <c r="M10" s="191"/>
      <c r="N10" s="192"/>
      <c r="O10" s="196">
        <v>120</v>
      </c>
      <c r="P10" s="196"/>
      <c r="Q10" s="197"/>
      <c r="R10" s="134"/>
      <c r="S10" s="134"/>
      <c r="T10" s="106">
        <f>O10*R10</f>
        <v>0</v>
      </c>
      <c r="U10" s="107"/>
      <c r="V10" s="107"/>
      <c r="W10" s="107"/>
      <c r="X10" s="108"/>
      <c r="Z10" s="6"/>
      <c r="AA10" s="6"/>
      <c r="AB10" s="6"/>
      <c r="AC10" s="6"/>
      <c r="AD10" s="6"/>
      <c r="AE10" s="6"/>
    </row>
    <row r="11" spans="1:31" ht="19" customHeight="1">
      <c r="A11" s="161"/>
      <c r="B11" s="165"/>
      <c r="C11" s="166"/>
      <c r="D11" s="180" t="s">
        <v>38</v>
      </c>
      <c r="E11" s="180"/>
      <c r="F11" s="180"/>
      <c r="G11" s="180"/>
      <c r="H11" s="180"/>
      <c r="I11" s="180"/>
      <c r="J11" s="181"/>
      <c r="K11" s="193"/>
      <c r="L11" s="194"/>
      <c r="M11" s="194"/>
      <c r="N11" s="195"/>
      <c r="O11" s="182">
        <v>100</v>
      </c>
      <c r="P11" s="182"/>
      <c r="Q11" s="183"/>
      <c r="R11" s="112"/>
      <c r="S11" s="112"/>
      <c r="T11" s="93">
        <f t="shared" ref="T11:T19" si="0">O11*R11</f>
        <v>0</v>
      </c>
      <c r="U11" s="94"/>
      <c r="V11" s="94"/>
      <c r="W11" s="94"/>
      <c r="X11" s="95"/>
      <c r="Z11" s="6"/>
      <c r="AA11" s="6"/>
      <c r="AB11" s="6"/>
      <c r="AC11" s="6"/>
      <c r="AD11" s="6"/>
      <c r="AE11" s="6"/>
    </row>
    <row r="12" spans="1:31" ht="19" customHeight="1">
      <c r="A12" s="161"/>
      <c r="B12" s="165"/>
      <c r="C12" s="166"/>
      <c r="D12" s="184" t="s">
        <v>16</v>
      </c>
      <c r="E12" s="185"/>
      <c r="F12" s="185"/>
      <c r="G12" s="185"/>
      <c r="H12" s="185"/>
      <c r="I12" s="185"/>
      <c r="J12" s="186"/>
      <c r="K12" s="193"/>
      <c r="L12" s="194"/>
      <c r="M12" s="194"/>
      <c r="N12" s="195"/>
      <c r="O12" s="187">
        <v>130</v>
      </c>
      <c r="P12" s="182"/>
      <c r="Q12" s="183"/>
      <c r="R12" s="112"/>
      <c r="S12" s="112"/>
      <c r="T12" s="93">
        <f t="shared" si="0"/>
        <v>0</v>
      </c>
      <c r="U12" s="94"/>
      <c r="V12" s="94"/>
      <c r="W12" s="94"/>
      <c r="X12" s="95"/>
      <c r="Z12" s="6"/>
      <c r="AA12" s="6"/>
      <c r="AB12" s="6"/>
      <c r="AC12" s="6"/>
      <c r="AD12" s="6"/>
      <c r="AE12" s="6"/>
    </row>
    <row r="13" spans="1:31" ht="19" customHeight="1">
      <c r="A13" s="161"/>
      <c r="B13" s="165"/>
      <c r="C13" s="166"/>
      <c r="D13" s="198" t="s">
        <v>17</v>
      </c>
      <c r="E13" s="198"/>
      <c r="F13" s="198"/>
      <c r="G13" s="198"/>
      <c r="H13" s="198"/>
      <c r="I13" s="198"/>
      <c r="J13" s="199"/>
      <c r="K13" s="193"/>
      <c r="L13" s="194"/>
      <c r="M13" s="194"/>
      <c r="N13" s="195"/>
      <c r="O13" s="155">
        <v>120</v>
      </c>
      <c r="P13" s="155"/>
      <c r="Q13" s="156"/>
      <c r="R13" s="140"/>
      <c r="S13" s="140"/>
      <c r="T13" s="141">
        <f t="shared" si="0"/>
        <v>0</v>
      </c>
      <c r="U13" s="142"/>
      <c r="V13" s="142"/>
      <c r="W13" s="142"/>
      <c r="X13" s="143"/>
      <c r="Z13" s="6"/>
      <c r="AA13" s="6"/>
      <c r="AB13" s="6"/>
      <c r="AC13" s="6"/>
      <c r="AD13" s="6"/>
      <c r="AE13" s="6"/>
    </row>
    <row r="14" spans="1:31" ht="19" customHeight="1">
      <c r="A14" s="161"/>
      <c r="B14" s="165"/>
      <c r="C14" s="166"/>
      <c r="D14" s="185" t="s">
        <v>39</v>
      </c>
      <c r="E14" s="185"/>
      <c r="F14" s="185"/>
      <c r="G14" s="185"/>
      <c r="H14" s="185"/>
      <c r="I14" s="185"/>
      <c r="J14" s="186"/>
      <c r="K14" s="193"/>
      <c r="L14" s="194"/>
      <c r="M14" s="194"/>
      <c r="N14" s="195"/>
      <c r="O14" s="244">
        <v>90</v>
      </c>
      <c r="P14" s="245"/>
      <c r="Q14" s="246"/>
      <c r="R14" s="247"/>
      <c r="S14" s="247"/>
      <c r="T14" s="93">
        <f t="shared" si="0"/>
        <v>0</v>
      </c>
      <c r="U14" s="94"/>
      <c r="V14" s="94"/>
      <c r="W14" s="94"/>
      <c r="X14" s="95"/>
      <c r="Z14" s="6"/>
      <c r="AA14" s="6"/>
      <c r="AB14" s="6"/>
      <c r="AC14" s="6"/>
      <c r="AD14" s="6"/>
      <c r="AE14" s="6"/>
    </row>
    <row r="15" spans="1:31" ht="19" customHeight="1">
      <c r="A15" s="161"/>
      <c r="B15" s="163" t="s">
        <v>18</v>
      </c>
      <c r="C15" s="164"/>
      <c r="D15" s="169" t="s">
        <v>19</v>
      </c>
      <c r="E15" s="169"/>
      <c r="F15" s="169"/>
      <c r="G15" s="169"/>
      <c r="H15" s="169"/>
      <c r="I15" s="169"/>
      <c r="J15" s="170"/>
      <c r="K15" s="171" t="s">
        <v>84</v>
      </c>
      <c r="L15" s="172"/>
      <c r="M15" s="172"/>
      <c r="N15" s="173"/>
      <c r="O15" s="155">
        <v>3000</v>
      </c>
      <c r="P15" s="155"/>
      <c r="Q15" s="156"/>
      <c r="R15" s="140"/>
      <c r="S15" s="140"/>
      <c r="T15" s="106">
        <f t="shared" si="0"/>
        <v>0</v>
      </c>
      <c r="U15" s="107"/>
      <c r="V15" s="107"/>
      <c r="W15" s="107"/>
      <c r="X15" s="108"/>
      <c r="Z15" s="29"/>
      <c r="AA15" s="29"/>
      <c r="AB15" s="29"/>
      <c r="AC15" s="29"/>
      <c r="AD15" s="29"/>
      <c r="AE15" s="29"/>
    </row>
    <row r="16" spans="1:31" ht="19" customHeight="1">
      <c r="A16" s="161"/>
      <c r="B16" s="165"/>
      <c r="C16" s="166"/>
      <c r="D16" s="178" t="s">
        <v>20</v>
      </c>
      <c r="E16" s="178"/>
      <c r="F16" s="178"/>
      <c r="G16" s="178"/>
      <c r="H16" s="178"/>
      <c r="I16" s="178"/>
      <c r="J16" s="179"/>
      <c r="K16" s="174"/>
      <c r="L16" s="175"/>
      <c r="M16" s="175"/>
      <c r="N16" s="176"/>
      <c r="O16" s="155">
        <v>3000</v>
      </c>
      <c r="P16" s="155"/>
      <c r="Q16" s="156"/>
      <c r="R16" s="112"/>
      <c r="S16" s="112"/>
      <c r="T16" s="93">
        <f t="shared" si="0"/>
        <v>0</v>
      </c>
      <c r="U16" s="94"/>
      <c r="V16" s="94"/>
      <c r="W16" s="94"/>
      <c r="X16" s="95"/>
      <c r="Z16" s="29"/>
      <c r="AA16" s="29"/>
      <c r="AB16" s="29"/>
      <c r="AC16" s="29"/>
      <c r="AD16" s="29"/>
      <c r="AE16" s="29"/>
    </row>
    <row r="17" spans="1:31" ht="19" customHeight="1">
      <c r="A17" s="161"/>
      <c r="B17" s="165"/>
      <c r="C17" s="166"/>
      <c r="D17" s="178" t="s">
        <v>21</v>
      </c>
      <c r="E17" s="178"/>
      <c r="F17" s="178"/>
      <c r="G17" s="178"/>
      <c r="H17" s="178"/>
      <c r="I17" s="178"/>
      <c r="J17" s="179"/>
      <c r="K17" s="174"/>
      <c r="L17" s="175"/>
      <c r="M17" s="175"/>
      <c r="N17" s="176"/>
      <c r="O17" s="155">
        <v>3000</v>
      </c>
      <c r="P17" s="155"/>
      <c r="Q17" s="156"/>
      <c r="R17" s="112"/>
      <c r="S17" s="112"/>
      <c r="T17" s="93">
        <f t="shared" si="0"/>
        <v>0</v>
      </c>
      <c r="U17" s="94"/>
      <c r="V17" s="94"/>
      <c r="W17" s="94"/>
      <c r="X17" s="95"/>
      <c r="Z17" s="29"/>
      <c r="AA17" s="29"/>
      <c r="AB17" s="29"/>
      <c r="AC17" s="29"/>
      <c r="AD17" s="29"/>
      <c r="AE17" s="29"/>
    </row>
    <row r="18" spans="1:31" ht="19" customHeight="1">
      <c r="A18" s="161"/>
      <c r="B18" s="165"/>
      <c r="C18" s="166"/>
      <c r="D18" s="178" t="s">
        <v>22</v>
      </c>
      <c r="E18" s="178"/>
      <c r="F18" s="178"/>
      <c r="G18" s="178"/>
      <c r="H18" s="178"/>
      <c r="I18" s="178"/>
      <c r="J18" s="179"/>
      <c r="K18" s="174"/>
      <c r="L18" s="175"/>
      <c r="M18" s="175"/>
      <c r="N18" s="176"/>
      <c r="O18" s="155">
        <v>3000</v>
      </c>
      <c r="P18" s="155"/>
      <c r="Q18" s="156"/>
      <c r="R18" s="112"/>
      <c r="S18" s="112"/>
      <c r="T18" s="93">
        <f t="shared" si="0"/>
        <v>0</v>
      </c>
      <c r="U18" s="94"/>
      <c r="V18" s="94"/>
      <c r="W18" s="94"/>
      <c r="X18" s="95"/>
      <c r="Z18" s="29"/>
      <c r="AA18" s="29"/>
      <c r="AB18" s="29"/>
      <c r="AC18" s="29"/>
      <c r="AD18" s="29"/>
      <c r="AE18" s="29"/>
    </row>
    <row r="19" spans="1:31" ht="19" customHeight="1" thickBot="1">
      <c r="A19" s="114"/>
      <c r="B19" s="165"/>
      <c r="C19" s="166"/>
      <c r="D19" s="250" t="s">
        <v>23</v>
      </c>
      <c r="E19" s="250"/>
      <c r="F19" s="250"/>
      <c r="G19" s="250"/>
      <c r="H19" s="250"/>
      <c r="I19" s="250"/>
      <c r="J19" s="251"/>
      <c r="K19" s="174"/>
      <c r="L19" s="177"/>
      <c r="M19" s="177"/>
      <c r="N19" s="176"/>
      <c r="O19" s="252">
        <v>100</v>
      </c>
      <c r="P19" s="252"/>
      <c r="Q19" s="253"/>
      <c r="R19" s="100"/>
      <c r="S19" s="100"/>
      <c r="T19" s="101">
        <f t="shared" si="0"/>
        <v>0</v>
      </c>
      <c r="U19" s="102"/>
      <c r="V19" s="102"/>
      <c r="W19" s="102"/>
      <c r="X19" s="103"/>
      <c r="Z19" s="6"/>
      <c r="AA19" s="6"/>
      <c r="AB19" s="6"/>
      <c r="AC19" s="6"/>
      <c r="AD19" s="6"/>
      <c r="AE19" s="6"/>
    </row>
    <row r="20" spans="1:31" ht="20.25" customHeight="1">
      <c r="A20" s="226" t="s">
        <v>78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6"/>
      <c r="L20" s="226"/>
      <c r="M20" s="226"/>
      <c r="N20" s="228" t="s">
        <v>80</v>
      </c>
      <c r="O20" s="228"/>
      <c r="P20" s="230" t="s">
        <v>79</v>
      </c>
      <c r="Q20" s="231"/>
      <c r="R20" s="13"/>
      <c r="S20" s="14" t="s">
        <v>40</v>
      </c>
      <c r="T20" s="104">
        <f>SUM(T10:X19)</f>
        <v>0</v>
      </c>
      <c r="U20" s="104"/>
      <c r="V20" s="104"/>
      <c r="W20" s="104"/>
      <c r="X20" s="105"/>
      <c r="Z20" s="6"/>
      <c r="AA20" s="6"/>
      <c r="AB20" s="6"/>
      <c r="AC20" s="6"/>
      <c r="AD20" s="6"/>
      <c r="AE20" s="6"/>
    </row>
    <row r="21" spans="1:31" ht="20.25" customHeight="1" thickBot="1">
      <c r="A21" s="227"/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9"/>
      <c r="O21" s="229"/>
      <c r="P21" s="232"/>
      <c r="Q21" s="233"/>
      <c r="R21" s="15"/>
      <c r="S21" s="16" t="s">
        <v>41</v>
      </c>
      <c r="T21" s="77">
        <f>SUM(T20*0.1)</f>
        <v>0</v>
      </c>
      <c r="U21" s="78"/>
      <c r="V21" s="78"/>
      <c r="W21" s="78"/>
      <c r="X21" s="79"/>
      <c r="Z21" s="6"/>
      <c r="AA21" s="6"/>
      <c r="AB21" s="6"/>
      <c r="AC21" s="6"/>
      <c r="AD21" s="6"/>
      <c r="AE21" s="6"/>
    </row>
    <row r="22" spans="1:31" ht="20.25" customHeight="1" thickBot="1">
      <c r="A22" s="7"/>
      <c r="B22" s="41"/>
      <c r="C22" s="41" t="s">
        <v>66</v>
      </c>
      <c r="D22" s="2"/>
      <c r="E22" s="2"/>
      <c r="F22" s="2"/>
      <c r="G22" s="2"/>
      <c r="H22" s="2"/>
      <c r="I22" s="2"/>
      <c r="J22" s="2"/>
      <c r="K22" s="3"/>
      <c r="L22" s="50"/>
      <c r="M22" s="3"/>
      <c r="N22" s="3"/>
      <c r="O22" s="4"/>
      <c r="P22" s="4"/>
      <c r="Q22" s="4"/>
      <c r="R22" s="17"/>
      <c r="S22" s="18" t="s">
        <v>42</v>
      </c>
      <c r="T22" s="80">
        <f>SUM(T20:X21)</f>
        <v>0</v>
      </c>
      <c r="U22" s="81"/>
      <c r="V22" s="81"/>
      <c r="W22" s="81"/>
      <c r="X22" s="82"/>
      <c r="Z22" s="6"/>
      <c r="AA22" s="6"/>
      <c r="AB22" s="6"/>
      <c r="AC22" s="6"/>
      <c r="AD22" s="6"/>
      <c r="AE22" s="6"/>
    </row>
    <row r="23" spans="1:31" ht="8.25" customHeight="1" thickBot="1">
      <c r="A23" s="19"/>
      <c r="B23" s="40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</row>
    <row r="24" spans="1:31" ht="20.25" customHeight="1">
      <c r="A24" s="149" t="s">
        <v>44</v>
      </c>
      <c r="B24" s="150"/>
      <c r="C24" s="151"/>
      <c r="D24" s="248" t="s">
        <v>13</v>
      </c>
      <c r="E24" s="238"/>
      <c r="F24" s="238"/>
      <c r="G24" s="238"/>
      <c r="H24" s="238"/>
      <c r="I24" s="238"/>
      <c r="J24" s="239"/>
      <c r="K24" s="238" t="s">
        <v>67</v>
      </c>
      <c r="L24" s="238"/>
      <c r="M24" s="238"/>
      <c r="N24" s="239"/>
      <c r="O24" s="150" t="s">
        <v>46</v>
      </c>
      <c r="P24" s="150"/>
      <c r="Q24" s="151"/>
      <c r="R24" s="153" t="s">
        <v>47</v>
      </c>
      <c r="S24" s="153"/>
      <c r="T24" s="152" t="s">
        <v>45</v>
      </c>
      <c r="U24" s="150"/>
      <c r="V24" s="150"/>
      <c r="W24" s="150"/>
      <c r="X24" s="154"/>
      <c r="Z24" s="28"/>
      <c r="AA24" s="28"/>
      <c r="AB24" s="28"/>
      <c r="AC24" s="28"/>
      <c r="AD24" s="28"/>
      <c r="AE24" s="28"/>
    </row>
    <row r="25" spans="1:31" ht="20.25" customHeight="1">
      <c r="A25" s="115" t="s">
        <v>24</v>
      </c>
      <c r="B25" s="144"/>
      <c r="C25" s="145"/>
      <c r="D25" s="137"/>
      <c r="E25" s="137"/>
      <c r="F25" s="137"/>
      <c r="G25" s="137"/>
      <c r="H25" s="137"/>
      <c r="I25" s="137"/>
      <c r="J25" s="137"/>
      <c r="K25" s="126" t="e">
        <f>VLOOKUP(B25,$K$82:$P$88,2,FALSE)</f>
        <v>#N/A</v>
      </c>
      <c r="L25" s="127"/>
      <c r="M25" s="127"/>
      <c r="N25" s="128"/>
      <c r="O25" s="138"/>
      <c r="P25" s="138"/>
      <c r="Q25" s="139"/>
      <c r="R25" s="140"/>
      <c r="S25" s="140"/>
      <c r="T25" s="106">
        <f>O25*R25</f>
        <v>0</v>
      </c>
      <c r="U25" s="107"/>
      <c r="V25" s="107"/>
      <c r="W25" s="107"/>
      <c r="X25" s="108"/>
    </row>
    <row r="26" spans="1:31" ht="20.25" customHeight="1">
      <c r="A26" s="115"/>
      <c r="B26" s="146"/>
      <c r="C26" s="145"/>
      <c r="D26" s="109"/>
      <c r="E26" s="109"/>
      <c r="F26" s="109"/>
      <c r="G26" s="109"/>
      <c r="H26" s="109"/>
      <c r="I26" s="109"/>
      <c r="J26" s="109"/>
      <c r="K26" s="126"/>
      <c r="L26" s="127"/>
      <c r="M26" s="127"/>
      <c r="N26" s="128"/>
      <c r="O26" s="110"/>
      <c r="P26" s="110"/>
      <c r="Q26" s="111"/>
      <c r="R26" s="112"/>
      <c r="S26" s="112"/>
      <c r="T26" s="93">
        <f t="shared" ref="T26:T36" si="1">O26*R26</f>
        <v>0</v>
      </c>
      <c r="U26" s="94"/>
      <c r="V26" s="94"/>
      <c r="W26" s="94"/>
      <c r="X26" s="95"/>
      <c r="AA26" s="30"/>
    </row>
    <row r="27" spans="1:31" ht="20.25" customHeight="1">
      <c r="A27" s="115"/>
      <c r="B27" s="146"/>
      <c r="C27" s="145"/>
      <c r="D27" s="113"/>
      <c r="E27" s="113"/>
      <c r="F27" s="113"/>
      <c r="G27" s="113"/>
      <c r="H27" s="113"/>
      <c r="I27" s="113"/>
      <c r="J27" s="113"/>
      <c r="K27" s="126"/>
      <c r="L27" s="127"/>
      <c r="M27" s="127"/>
      <c r="N27" s="128"/>
      <c r="O27" s="110"/>
      <c r="P27" s="110"/>
      <c r="Q27" s="111"/>
      <c r="R27" s="112"/>
      <c r="S27" s="112"/>
      <c r="T27" s="93">
        <f t="shared" si="1"/>
        <v>0</v>
      </c>
      <c r="U27" s="94"/>
      <c r="V27" s="94"/>
      <c r="W27" s="94"/>
      <c r="X27" s="95"/>
      <c r="Z27" s="31"/>
      <c r="AA27" s="30"/>
    </row>
    <row r="28" spans="1:31" ht="20.25" customHeight="1">
      <c r="A28" s="115"/>
      <c r="B28" s="146"/>
      <c r="C28" s="145"/>
      <c r="D28" s="135"/>
      <c r="E28" s="113"/>
      <c r="F28" s="113"/>
      <c r="G28" s="113"/>
      <c r="H28" s="113"/>
      <c r="I28" s="113"/>
      <c r="J28" s="113"/>
      <c r="K28" s="126"/>
      <c r="L28" s="127"/>
      <c r="M28" s="127"/>
      <c r="N28" s="128"/>
      <c r="O28" s="136"/>
      <c r="P28" s="110"/>
      <c r="Q28" s="111"/>
      <c r="R28" s="112"/>
      <c r="S28" s="112"/>
      <c r="T28" s="93">
        <f t="shared" si="1"/>
        <v>0</v>
      </c>
      <c r="U28" s="94"/>
      <c r="V28" s="94"/>
      <c r="W28" s="94"/>
      <c r="X28" s="95"/>
      <c r="AA28" s="30"/>
    </row>
    <row r="29" spans="1:31" ht="20.25" customHeight="1">
      <c r="A29" s="115"/>
      <c r="B29" s="146"/>
      <c r="C29" s="145"/>
      <c r="D29" s="137"/>
      <c r="E29" s="137"/>
      <c r="F29" s="137"/>
      <c r="G29" s="137"/>
      <c r="H29" s="137"/>
      <c r="I29" s="137"/>
      <c r="J29" s="137"/>
      <c r="K29" s="126"/>
      <c r="L29" s="127"/>
      <c r="M29" s="127"/>
      <c r="N29" s="128"/>
      <c r="O29" s="138"/>
      <c r="P29" s="138"/>
      <c r="Q29" s="139"/>
      <c r="R29" s="140"/>
      <c r="S29" s="140"/>
      <c r="T29" s="141">
        <f t="shared" ref="T29" si="2">O29*R29</f>
        <v>0</v>
      </c>
      <c r="U29" s="142"/>
      <c r="V29" s="142"/>
      <c r="W29" s="142"/>
      <c r="X29" s="143"/>
      <c r="AA29" s="48"/>
    </row>
    <row r="30" spans="1:31" ht="20.25" customHeight="1">
      <c r="A30" s="115"/>
      <c r="B30" s="146"/>
      <c r="C30" s="145"/>
      <c r="D30" s="137"/>
      <c r="E30" s="137"/>
      <c r="F30" s="137"/>
      <c r="G30" s="137"/>
      <c r="H30" s="137"/>
      <c r="I30" s="137"/>
      <c r="J30" s="137"/>
      <c r="K30" s="126"/>
      <c r="L30" s="127"/>
      <c r="M30" s="127"/>
      <c r="N30" s="128"/>
      <c r="O30" s="138"/>
      <c r="P30" s="138"/>
      <c r="Q30" s="139"/>
      <c r="R30" s="140"/>
      <c r="S30" s="140"/>
      <c r="T30" s="141">
        <f t="shared" si="1"/>
        <v>0</v>
      </c>
      <c r="U30" s="142"/>
      <c r="V30" s="142"/>
      <c r="W30" s="142"/>
      <c r="X30" s="143"/>
      <c r="AA30" s="30"/>
    </row>
    <row r="31" spans="1:31" ht="20.25" customHeight="1" thickBot="1">
      <c r="A31" s="116"/>
      <c r="B31" s="147"/>
      <c r="C31" s="148"/>
      <c r="D31" s="96"/>
      <c r="E31" s="96"/>
      <c r="F31" s="96"/>
      <c r="G31" s="96"/>
      <c r="H31" s="96"/>
      <c r="I31" s="96"/>
      <c r="J31" s="96"/>
      <c r="K31" s="129"/>
      <c r="L31" s="130"/>
      <c r="M31" s="130"/>
      <c r="N31" s="131"/>
      <c r="O31" s="97"/>
      <c r="P31" s="98"/>
      <c r="Q31" s="99"/>
      <c r="R31" s="100"/>
      <c r="S31" s="100"/>
      <c r="T31" s="101">
        <f t="shared" si="1"/>
        <v>0</v>
      </c>
      <c r="U31" s="102"/>
      <c r="V31" s="102"/>
      <c r="W31" s="102"/>
      <c r="X31" s="103"/>
    </row>
    <row r="32" spans="1:31" ht="20.25" customHeight="1">
      <c r="A32" s="114" t="s">
        <v>25</v>
      </c>
      <c r="B32" s="254"/>
      <c r="C32" s="59"/>
      <c r="D32" s="122"/>
      <c r="E32" s="122"/>
      <c r="F32" s="122"/>
      <c r="G32" s="122"/>
      <c r="H32" s="122"/>
      <c r="I32" s="122"/>
      <c r="J32" s="122"/>
      <c r="K32" s="123" t="e">
        <f>VLOOKUP(B32,$K$90:$P$92,2,FALSE)</f>
        <v>#N/A</v>
      </c>
      <c r="L32" s="124"/>
      <c r="M32" s="124"/>
      <c r="N32" s="125"/>
      <c r="O32" s="132"/>
      <c r="P32" s="132"/>
      <c r="Q32" s="133"/>
      <c r="R32" s="134"/>
      <c r="S32" s="134"/>
      <c r="T32" s="106">
        <f t="shared" si="1"/>
        <v>0</v>
      </c>
      <c r="U32" s="107"/>
      <c r="V32" s="107"/>
      <c r="W32" s="107"/>
      <c r="X32" s="108"/>
    </row>
    <row r="33" spans="1:31" ht="20.25" customHeight="1">
      <c r="A33" s="115"/>
      <c r="B33" s="146"/>
      <c r="C33" s="145"/>
      <c r="D33" s="109"/>
      <c r="E33" s="109"/>
      <c r="F33" s="109"/>
      <c r="G33" s="109"/>
      <c r="H33" s="109"/>
      <c r="I33" s="109"/>
      <c r="J33" s="109"/>
      <c r="K33" s="126"/>
      <c r="L33" s="127"/>
      <c r="M33" s="127"/>
      <c r="N33" s="128"/>
      <c r="O33" s="110"/>
      <c r="P33" s="110"/>
      <c r="Q33" s="111"/>
      <c r="R33" s="112"/>
      <c r="S33" s="112"/>
      <c r="T33" s="93">
        <f t="shared" si="1"/>
        <v>0</v>
      </c>
      <c r="U33" s="94"/>
      <c r="V33" s="94"/>
      <c r="W33" s="94"/>
      <c r="X33" s="95"/>
      <c r="AA33" s="30"/>
    </row>
    <row r="34" spans="1:31" ht="20.25" customHeight="1">
      <c r="A34" s="115"/>
      <c r="B34" s="146"/>
      <c r="C34" s="145"/>
      <c r="D34" s="113"/>
      <c r="E34" s="113"/>
      <c r="F34" s="113"/>
      <c r="G34" s="113"/>
      <c r="H34" s="113"/>
      <c r="I34" s="113"/>
      <c r="J34" s="113"/>
      <c r="K34" s="126"/>
      <c r="L34" s="127"/>
      <c r="M34" s="127"/>
      <c r="N34" s="128"/>
      <c r="O34" s="110"/>
      <c r="P34" s="110"/>
      <c r="Q34" s="111"/>
      <c r="R34" s="112"/>
      <c r="S34" s="112"/>
      <c r="T34" s="93">
        <f t="shared" ref="T34" si="3">O34*R34</f>
        <v>0</v>
      </c>
      <c r="U34" s="94"/>
      <c r="V34" s="94"/>
      <c r="W34" s="94"/>
      <c r="X34" s="95"/>
      <c r="Z34" s="31"/>
      <c r="AA34" s="48"/>
    </row>
    <row r="35" spans="1:31" ht="20.25" customHeight="1">
      <c r="A35" s="115"/>
      <c r="B35" s="146"/>
      <c r="C35" s="145"/>
      <c r="D35" s="113"/>
      <c r="E35" s="113"/>
      <c r="F35" s="113"/>
      <c r="G35" s="113"/>
      <c r="H35" s="113"/>
      <c r="I35" s="113"/>
      <c r="J35" s="113"/>
      <c r="K35" s="126"/>
      <c r="L35" s="127"/>
      <c r="M35" s="127"/>
      <c r="N35" s="128"/>
      <c r="O35" s="110"/>
      <c r="P35" s="110"/>
      <c r="Q35" s="111"/>
      <c r="R35" s="112"/>
      <c r="S35" s="112"/>
      <c r="T35" s="93">
        <f t="shared" si="1"/>
        <v>0</v>
      </c>
      <c r="U35" s="94"/>
      <c r="V35" s="94"/>
      <c r="W35" s="94"/>
      <c r="X35" s="95"/>
      <c r="Z35" s="31"/>
      <c r="AA35" s="30"/>
    </row>
    <row r="36" spans="1:31" ht="20.25" customHeight="1" thickBot="1">
      <c r="A36" s="116"/>
      <c r="B36" s="147"/>
      <c r="C36" s="148"/>
      <c r="D36" s="96"/>
      <c r="E36" s="96"/>
      <c r="F36" s="96"/>
      <c r="G36" s="96"/>
      <c r="H36" s="96"/>
      <c r="I36" s="96"/>
      <c r="J36" s="96"/>
      <c r="K36" s="129"/>
      <c r="L36" s="130"/>
      <c r="M36" s="130"/>
      <c r="N36" s="131"/>
      <c r="O36" s="97"/>
      <c r="P36" s="98"/>
      <c r="Q36" s="99"/>
      <c r="R36" s="100"/>
      <c r="S36" s="100"/>
      <c r="T36" s="101">
        <f t="shared" si="1"/>
        <v>0</v>
      </c>
      <c r="U36" s="102"/>
      <c r="V36" s="102"/>
      <c r="W36" s="102"/>
      <c r="X36" s="103"/>
    </row>
    <row r="37" spans="1:31" ht="20.25" customHeight="1">
      <c r="A37" s="8"/>
      <c r="B37" s="9"/>
      <c r="C37" s="9"/>
      <c r="D37" s="10"/>
      <c r="E37" s="10"/>
      <c r="F37" s="10"/>
      <c r="G37" s="10"/>
      <c r="H37" s="10"/>
      <c r="I37" s="10"/>
      <c r="J37" s="10"/>
      <c r="K37" s="11"/>
      <c r="L37" s="11"/>
      <c r="M37" s="11"/>
      <c r="N37" s="11"/>
      <c r="O37" s="12"/>
      <c r="P37" s="12"/>
      <c r="Q37" s="12"/>
      <c r="R37" s="13"/>
      <c r="S37" s="14" t="s">
        <v>40</v>
      </c>
      <c r="T37" s="104">
        <f>SUM(T25:X36)</f>
        <v>0</v>
      </c>
      <c r="U37" s="104"/>
      <c r="V37" s="104"/>
      <c r="W37" s="104"/>
      <c r="X37" s="105"/>
      <c r="Z37" s="6"/>
      <c r="AA37" s="6"/>
      <c r="AB37" s="6"/>
      <c r="AC37" s="6"/>
      <c r="AD37" s="6"/>
      <c r="AE37" s="6"/>
    </row>
    <row r="38" spans="1:31" ht="20.25" customHeight="1">
      <c r="A38" s="7"/>
      <c r="B38" s="1"/>
      <c r="C38" s="1"/>
      <c r="D38" s="2"/>
      <c r="E38" s="2"/>
      <c r="F38" s="2"/>
      <c r="G38" s="2"/>
      <c r="H38" s="2"/>
      <c r="I38" s="2"/>
      <c r="J38" s="2"/>
      <c r="K38" s="3"/>
      <c r="L38" s="3"/>
      <c r="M38" s="3"/>
      <c r="N38" s="3"/>
      <c r="O38" s="4"/>
      <c r="P38" s="4"/>
      <c r="Q38" s="4"/>
      <c r="R38" s="15"/>
      <c r="S38" s="16" t="s">
        <v>41</v>
      </c>
      <c r="T38" s="77">
        <f>SUM(T37*0.1)</f>
        <v>0</v>
      </c>
      <c r="U38" s="78"/>
      <c r="V38" s="78"/>
      <c r="W38" s="78"/>
      <c r="X38" s="79"/>
      <c r="Z38" s="6"/>
      <c r="AA38" s="6"/>
      <c r="AB38" s="6"/>
      <c r="AC38" s="6"/>
      <c r="AD38" s="6"/>
      <c r="AE38" s="6"/>
    </row>
    <row r="39" spans="1:31" ht="20.25" customHeight="1" thickBot="1">
      <c r="A39" s="7"/>
      <c r="B39" s="1"/>
      <c r="C39" s="1"/>
      <c r="D39" s="2"/>
      <c r="E39" s="2"/>
      <c r="F39" s="2"/>
      <c r="G39" s="2"/>
      <c r="H39" s="2"/>
      <c r="I39" s="2"/>
      <c r="J39" s="2"/>
      <c r="K39" s="3"/>
      <c r="L39" s="3"/>
      <c r="M39" s="3"/>
      <c r="N39" s="3"/>
      <c r="O39" s="4"/>
      <c r="P39" s="4"/>
      <c r="Q39" s="4"/>
      <c r="R39" s="17"/>
      <c r="S39" s="18" t="s">
        <v>42</v>
      </c>
      <c r="T39" s="80">
        <f>SUM(T37:X38)</f>
        <v>0</v>
      </c>
      <c r="U39" s="81"/>
      <c r="V39" s="81"/>
      <c r="W39" s="81"/>
      <c r="X39" s="82"/>
      <c r="Z39" s="6"/>
      <c r="AA39" s="6"/>
      <c r="AB39" s="6"/>
      <c r="AC39" s="6"/>
      <c r="AD39" s="6"/>
      <c r="AE39" s="6"/>
    </row>
    <row r="40" spans="1:31" ht="18" customHeight="1" thickBot="1">
      <c r="A40" s="32" t="s">
        <v>26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31" ht="18.75" customHeight="1">
      <c r="A41" s="83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5"/>
    </row>
    <row r="42" spans="1:31" ht="18.75" customHeight="1">
      <c r="A42" s="86"/>
      <c r="B42" s="87"/>
      <c r="C42" s="87"/>
      <c r="D42" s="87"/>
      <c r="E42" s="87"/>
      <c r="F42" s="87"/>
      <c r="G42" s="87"/>
      <c r="H42" s="87"/>
      <c r="I42" s="87"/>
      <c r="J42" s="87"/>
      <c r="K42" s="87"/>
      <c r="L42" s="87"/>
      <c r="M42" s="87"/>
      <c r="N42" s="87"/>
      <c r="O42" s="87"/>
      <c r="P42" s="87"/>
      <c r="Q42" s="87"/>
      <c r="R42" s="87"/>
      <c r="S42" s="87"/>
      <c r="T42" s="87"/>
      <c r="U42" s="87"/>
      <c r="V42" s="87"/>
      <c r="W42" s="87"/>
      <c r="X42" s="88"/>
      <c r="AA42" s="33"/>
    </row>
    <row r="43" spans="1:31" ht="18.75" customHeight="1" thickBot="1">
      <c r="A43" s="89"/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1"/>
    </row>
    <row r="44" spans="1:31" ht="8.25" customHeight="1"/>
    <row r="45" spans="1:31" ht="18" customHeight="1">
      <c r="B45" s="34"/>
      <c r="C45" s="34"/>
      <c r="D45" s="34"/>
      <c r="E45" s="34"/>
      <c r="F45" s="34"/>
      <c r="G45" s="34"/>
      <c r="H45" s="34"/>
      <c r="I45" s="34"/>
      <c r="J45" s="34"/>
      <c r="L45" s="34"/>
      <c r="M45" s="92" t="s">
        <v>27</v>
      </c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</row>
    <row r="46" spans="1:31" ht="18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L46" s="38"/>
      <c r="M46" s="54" t="s">
        <v>28</v>
      </c>
      <c r="N46" s="55"/>
      <c r="O46" s="55"/>
      <c r="P46" s="55"/>
      <c r="Q46" s="55"/>
      <c r="R46" s="56"/>
      <c r="S46" s="54" t="s">
        <v>29</v>
      </c>
      <c r="T46" s="55"/>
      <c r="U46" s="55"/>
      <c r="V46" s="55"/>
      <c r="W46" s="55"/>
      <c r="X46" s="56"/>
    </row>
    <row r="47" spans="1:31" ht="21" customHeight="1">
      <c r="A47" s="35"/>
      <c r="B47" s="37"/>
      <c r="C47" s="37"/>
      <c r="D47" s="37"/>
      <c r="E47" s="37"/>
      <c r="F47" s="37"/>
      <c r="G47" s="37"/>
      <c r="H47" s="37"/>
      <c r="I47" s="37"/>
      <c r="J47" s="37"/>
      <c r="M47" s="57"/>
      <c r="N47" s="58"/>
      <c r="O47" s="58"/>
      <c r="P47" s="58"/>
      <c r="Q47" s="58"/>
      <c r="R47" s="59"/>
      <c r="S47" s="63"/>
      <c r="T47" s="64"/>
      <c r="U47" s="64"/>
      <c r="V47" s="64"/>
      <c r="W47" s="64"/>
      <c r="X47" s="65"/>
    </row>
    <row r="48" spans="1:31" ht="21" customHeight="1">
      <c r="A48" s="35"/>
      <c r="B48" s="37"/>
      <c r="C48" s="37"/>
      <c r="D48" s="37"/>
      <c r="E48" s="37"/>
      <c r="F48" s="37"/>
      <c r="G48" s="37"/>
      <c r="H48" s="37"/>
      <c r="I48" s="37"/>
      <c r="J48" s="37"/>
      <c r="M48" s="60"/>
      <c r="N48" s="61"/>
      <c r="O48" s="61"/>
      <c r="P48" s="61"/>
      <c r="Q48" s="61"/>
      <c r="R48" s="62"/>
      <c r="S48" s="66"/>
      <c r="T48" s="67"/>
      <c r="U48" s="67"/>
      <c r="V48" s="67"/>
      <c r="W48" s="67"/>
      <c r="X48" s="68"/>
    </row>
    <row r="49" spans="1:24" ht="13.5" customHeight="1">
      <c r="A49" s="35"/>
      <c r="B49" s="37"/>
      <c r="C49" s="37"/>
      <c r="D49" s="37"/>
      <c r="E49" s="37"/>
      <c r="F49" s="37"/>
      <c r="G49" s="37"/>
      <c r="H49" s="37"/>
      <c r="I49" s="37"/>
      <c r="J49" s="37"/>
      <c r="M49" s="63" t="s">
        <v>30</v>
      </c>
      <c r="N49" s="64"/>
      <c r="O49" s="69"/>
      <c r="P49" s="69"/>
      <c r="Q49" s="69"/>
      <c r="R49" s="70"/>
      <c r="S49" s="63" t="s">
        <v>30</v>
      </c>
      <c r="T49" s="64"/>
      <c r="U49" s="73"/>
      <c r="V49" s="73"/>
      <c r="W49" s="73"/>
      <c r="X49" s="74"/>
    </row>
    <row r="50" spans="1:24" ht="13.5" customHeight="1">
      <c r="A50" s="35"/>
      <c r="B50" s="35"/>
      <c r="M50" s="66"/>
      <c r="N50" s="67"/>
      <c r="O50" s="71"/>
      <c r="P50" s="71"/>
      <c r="Q50" s="71"/>
      <c r="R50" s="72"/>
      <c r="S50" s="66"/>
      <c r="T50" s="67"/>
      <c r="U50" s="75"/>
      <c r="V50" s="75"/>
      <c r="W50" s="75"/>
      <c r="X50" s="76"/>
    </row>
    <row r="51" spans="1:24" ht="21" customHeight="1">
      <c r="A51" s="35"/>
      <c r="B51" s="35"/>
      <c r="L51" s="39"/>
      <c r="M51" s="39"/>
      <c r="N51" s="39"/>
      <c r="O51" s="39"/>
    </row>
    <row r="52" spans="1:24" ht="21" customHeight="1">
      <c r="A52" s="35"/>
      <c r="B52" s="35"/>
      <c r="L52" s="39"/>
      <c r="M52" s="39"/>
      <c r="N52" s="39"/>
      <c r="O52" s="39"/>
    </row>
    <row r="53" spans="1:24" ht="21" customHeight="1">
      <c r="A53" s="35"/>
      <c r="B53" s="35"/>
      <c r="L53" s="39"/>
      <c r="M53" s="39"/>
      <c r="N53" s="39"/>
      <c r="O53" s="39"/>
    </row>
    <row r="54" spans="1:24" ht="13" customHeight="1"/>
    <row r="55" spans="1:24" ht="13" customHeight="1"/>
    <row r="56" spans="1:24" ht="13" customHeight="1"/>
    <row r="57" spans="1:24" ht="13" customHeight="1"/>
    <row r="58" spans="1:24" ht="13" customHeight="1"/>
    <row r="59" spans="1:24" ht="13" customHeight="1"/>
    <row r="60" spans="1:24" ht="13" customHeight="1"/>
    <row r="61" spans="1:24" ht="13" customHeight="1"/>
    <row r="62" spans="1:24" ht="13" customHeight="1"/>
    <row r="63" spans="1:24" ht="13" customHeight="1"/>
    <row r="64" spans="1:24" ht="13" customHeight="1"/>
    <row r="65" ht="13" customHeight="1"/>
    <row r="66" ht="13" customHeight="1"/>
    <row r="67" ht="13" customHeight="1"/>
    <row r="68" ht="13" customHeight="1"/>
    <row r="69" ht="13" customHeight="1"/>
    <row r="70" ht="13" customHeight="1"/>
    <row r="71" ht="13" customHeight="1"/>
    <row r="72" ht="13" customHeight="1"/>
    <row r="73" ht="13" customHeight="1"/>
    <row r="74" ht="13" customHeight="1"/>
    <row r="75" ht="13" customHeight="1"/>
    <row r="76" ht="13" customHeight="1"/>
    <row r="77" ht="13" customHeight="1"/>
    <row r="78" ht="13" customHeight="1"/>
    <row r="79" ht="13" customHeight="1"/>
    <row r="80" ht="13" customHeight="1"/>
    <row r="81" spans="7:26" ht="13" customHeight="1"/>
    <row r="82" spans="7:26" ht="128.5" customHeight="1">
      <c r="K82" s="5" t="s">
        <v>31</v>
      </c>
      <c r="L82" s="255" t="s">
        <v>73</v>
      </c>
      <c r="M82" s="255"/>
      <c r="N82" s="255"/>
      <c r="O82" s="255"/>
      <c r="P82" s="255"/>
      <c r="Q82" s="255"/>
      <c r="R82" s="255"/>
      <c r="S82" s="255"/>
      <c r="T82" s="255"/>
      <c r="U82" s="255"/>
      <c r="V82" s="30"/>
      <c r="W82" s="30"/>
      <c r="X82" s="30"/>
      <c r="Y82" s="30"/>
      <c r="Z82" s="30"/>
    </row>
    <row r="83" spans="7:26" ht="117.75" customHeight="1">
      <c r="G83" s="31"/>
      <c r="H83" s="31"/>
      <c r="I83" s="31"/>
      <c r="J83" s="31"/>
      <c r="K83" s="31" t="s">
        <v>32</v>
      </c>
      <c r="L83" s="53" t="s">
        <v>75</v>
      </c>
      <c r="M83" s="53"/>
      <c r="N83" s="53"/>
      <c r="O83" s="53"/>
      <c r="P83" s="53"/>
      <c r="Q83" s="53"/>
      <c r="R83" s="53"/>
      <c r="S83" s="53"/>
      <c r="T83" s="53"/>
      <c r="U83" s="53"/>
    </row>
    <row r="84" spans="7:26" ht="160" customHeight="1">
      <c r="K84" s="5" t="s">
        <v>33</v>
      </c>
      <c r="L84" s="53" t="s">
        <v>74</v>
      </c>
      <c r="M84" s="53"/>
      <c r="N84" s="53"/>
      <c r="O84" s="53"/>
      <c r="P84" s="53"/>
      <c r="Q84" s="53"/>
      <c r="R84" s="53"/>
      <c r="S84" s="53"/>
      <c r="T84" s="53"/>
      <c r="U84" s="53"/>
    </row>
    <row r="85" spans="7:26" ht="117.75" customHeight="1">
      <c r="K85" s="5" t="s">
        <v>34</v>
      </c>
      <c r="L85" s="53" t="s">
        <v>68</v>
      </c>
      <c r="M85" s="53"/>
      <c r="N85" s="53"/>
      <c r="O85" s="53"/>
      <c r="P85" s="53"/>
      <c r="Q85" s="53"/>
      <c r="R85" s="53"/>
      <c r="S85" s="53"/>
      <c r="T85" s="53"/>
      <c r="U85" s="53"/>
    </row>
    <row r="86" spans="7:26" s="42" customFormat="1" ht="145.5" customHeight="1">
      <c r="K86" s="42" t="s">
        <v>54</v>
      </c>
      <c r="L86" s="52" t="s">
        <v>76</v>
      </c>
      <c r="M86" s="52"/>
      <c r="N86" s="52"/>
      <c r="O86" s="52"/>
      <c r="P86" s="52"/>
      <c r="Q86" s="52"/>
      <c r="R86" s="52"/>
      <c r="S86" s="52"/>
      <c r="T86" s="52"/>
      <c r="U86" s="52"/>
      <c r="V86" s="43"/>
      <c r="W86" s="43"/>
      <c r="X86" s="43"/>
      <c r="Y86" s="43"/>
      <c r="Z86" s="43"/>
    </row>
    <row r="87" spans="7:26" s="42" customFormat="1" ht="153" customHeight="1">
      <c r="K87" s="42" t="s">
        <v>55</v>
      </c>
      <c r="L87" s="52" t="s">
        <v>77</v>
      </c>
      <c r="M87" s="52"/>
      <c r="N87" s="52"/>
      <c r="O87" s="52"/>
      <c r="P87" s="52"/>
      <c r="Q87" s="52"/>
      <c r="R87" s="52"/>
      <c r="S87" s="52"/>
      <c r="T87" s="52"/>
      <c r="U87" s="52"/>
      <c r="V87" s="43"/>
      <c r="W87" s="43"/>
      <c r="X87" s="43"/>
      <c r="Y87" s="43"/>
      <c r="Z87" s="43"/>
    </row>
    <row r="88" spans="7:26" s="42" customFormat="1" ht="117.75" customHeight="1" thickBot="1">
      <c r="K88" s="42" t="s">
        <v>56</v>
      </c>
      <c r="L88" s="52" t="s">
        <v>69</v>
      </c>
      <c r="M88" s="52"/>
      <c r="N88" s="52"/>
      <c r="O88" s="52"/>
      <c r="P88" s="52"/>
      <c r="Q88" s="52"/>
      <c r="R88" s="52"/>
      <c r="S88" s="52"/>
      <c r="T88" s="52"/>
      <c r="U88" s="52"/>
      <c r="V88" s="43"/>
      <c r="W88" s="43"/>
      <c r="X88" s="43"/>
      <c r="Y88" s="43"/>
      <c r="Z88" s="43"/>
    </row>
    <row r="89" spans="7:26" ht="117.75" customHeight="1" thickTop="1" thickBot="1">
      <c r="I89" s="49"/>
      <c r="J89" s="49"/>
      <c r="K89" s="49"/>
      <c r="L89" s="49"/>
      <c r="M89" s="49"/>
      <c r="N89" s="49"/>
      <c r="O89" s="49"/>
      <c r="P89" s="49"/>
      <c r="Q89" s="49"/>
      <c r="R89" s="49"/>
    </row>
    <row r="90" spans="7:26" ht="117.75" customHeight="1" thickTop="1">
      <c r="K90" s="5" t="s">
        <v>35</v>
      </c>
      <c r="L90" s="53" t="s">
        <v>70</v>
      </c>
      <c r="M90" s="53"/>
      <c r="N90" s="53"/>
      <c r="O90" s="53"/>
      <c r="P90" s="53"/>
      <c r="Q90" s="53"/>
      <c r="R90" s="53"/>
      <c r="S90" s="53"/>
      <c r="T90" s="53"/>
      <c r="U90" s="53"/>
    </row>
    <row r="91" spans="7:26" s="42" customFormat="1" ht="117.75" customHeight="1">
      <c r="K91" s="42" t="s">
        <v>60</v>
      </c>
      <c r="L91" s="52" t="s">
        <v>71</v>
      </c>
      <c r="M91" s="52"/>
      <c r="N91" s="52"/>
      <c r="O91" s="52"/>
      <c r="P91" s="52"/>
      <c r="Q91" s="52"/>
      <c r="R91" s="52"/>
      <c r="S91" s="52"/>
      <c r="T91" s="52"/>
      <c r="U91" s="52"/>
    </row>
    <row r="92" spans="7:26" ht="139.5" customHeight="1">
      <c r="K92" s="5" t="s">
        <v>36</v>
      </c>
      <c r="L92" s="53" t="s">
        <v>72</v>
      </c>
      <c r="M92" s="53"/>
      <c r="N92" s="53"/>
      <c r="O92" s="53"/>
      <c r="P92" s="53"/>
      <c r="Q92" s="53"/>
      <c r="R92" s="53"/>
      <c r="S92" s="53"/>
      <c r="T92" s="53"/>
      <c r="U92" s="53"/>
    </row>
    <row r="93" spans="7:26" ht="13" customHeight="1">
      <c r="L93" s="53"/>
      <c r="M93" s="53"/>
      <c r="N93" s="53"/>
      <c r="O93" s="53"/>
      <c r="P93" s="53"/>
      <c r="Q93" s="53"/>
      <c r="R93" s="53"/>
      <c r="S93" s="53"/>
      <c r="T93" s="53"/>
      <c r="U93" s="53"/>
    </row>
    <row r="94" spans="7:26" ht="13" customHeight="1">
      <c r="L94" s="53"/>
      <c r="M94" s="53"/>
      <c r="N94" s="53"/>
      <c r="O94" s="53"/>
      <c r="P94" s="53"/>
      <c r="Q94" s="53"/>
      <c r="R94" s="53"/>
      <c r="S94" s="53"/>
      <c r="T94" s="53"/>
      <c r="U94" s="53"/>
    </row>
    <row r="95" spans="7:26" ht="13" customHeight="1"/>
  </sheetData>
  <mergeCells count="162">
    <mergeCell ref="A20:M21"/>
    <mergeCell ref="N20:O21"/>
    <mergeCell ref="P20:Q21"/>
    <mergeCell ref="L93:U93"/>
    <mergeCell ref="L94:U94"/>
    <mergeCell ref="L82:U82"/>
    <mergeCell ref="L83:U83"/>
    <mergeCell ref="L84:U84"/>
    <mergeCell ref="L85:U85"/>
    <mergeCell ref="L90:U90"/>
    <mergeCell ref="L92:U92"/>
    <mergeCell ref="M46:R46"/>
    <mergeCell ref="S46:X46"/>
    <mergeCell ref="M47:R48"/>
    <mergeCell ref="S47:X48"/>
    <mergeCell ref="M49:N50"/>
    <mergeCell ref="O49:R50"/>
    <mergeCell ref="S49:T50"/>
    <mergeCell ref="U49:X50"/>
    <mergeCell ref="L86:U86"/>
    <mergeCell ref="L87:U87"/>
    <mergeCell ref="L88:U88"/>
    <mergeCell ref="L91:U91"/>
    <mergeCell ref="A41:X41"/>
    <mergeCell ref="A42:X42"/>
    <mergeCell ref="A43:X43"/>
    <mergeCell ref="M45:X45"/>
    <mergeCell ref="D36:J36"/>
    <mergeCell ref="O36:Q36"/>
    <mergeCell ref="R36:S36"/>
    <mergeCell ref="T36:X36"/>
    <mergeCell ref="T37:X37"/>
    <mergeCell ref="T38:X38"/>
    <mergeCell ref="T39:X39"/>
    <mergeCell ref="A32:A36"/>
    <mergeCell ref="B32:C36"/>
    <mergeCell ref="D32:J32"/>
    <mergeCell ref="K32:N36"/>
    <mergeCell ref="O32:Q32"/>
    <mergeCell ref="R32:S32"/>
    <mergeCell ref="T32:X32"/>
    <mergeCell ref="D33:J33"/>
    <mergeCell ref="O33:Q33"/>
    <mergeCell ref="R33:S33"/>
    <mergeCell ref="T33:X33"/>
    <mergeCell ref="D35:J35"/>
    <mergeCell ref="O35:Q35"/>
    <mergeCell ref="D34:J34"/>
    <mergeCell ref="T22:X22"/>
    <mergeCell ref="T21:X21"/>
    <mergeCell ref="R35:S35"/>
    <mergeCell ref="T35:X35"/>
    <mergeCell ref="D18:J18"/>
    <mergeCell ref="T20:X20"/>
    <mergeCell ref="A24:C24"/>
    <mergeCell ref="T25:X25"/>
    <mergeCell ref="D26:J26"/>
    <mergeCell ref="O26:Q26"/>
    <mergeCell ref="D28:J28"/>
    <mergeCell ref="O28:Q28"/>
    <mergeCell ref="R28:S28"/>
    <mergeCell ref="T28:X28"/>
    <mergeCell ref="R26:S26"/>
    <mergeCell ref="T26:X26"/>
    <mergeCell ref="D27:J27"/>
    <mergeCell ref="O27:Q27"/>
    <mergeCell ref="R27:S27"/>
    <mergeCell ref="T27:X27"/>
    <mergeCell ref="A25:A31"/>
    <mergeCell ref="B25:C31"/>
    <mergeCell ref="D25:J25"/>
    <mergeCell ref="K25:N31"/>
    <mergeCell ref="B15:C19"/>
    <mergeCell ref="D15:J15"/>
    <mergeCell ref="K15:N19"/>
    <mergeCell ref="O15:Q15"/>
    <mergeCell ref="R15:S15"/>
    <mergeCell ref="R18:S18"/>
    <mergeCell ref="T18:X18"/>
    <mergeCell ref="D19:J19"/>
    <mergeCell ref="O19:Q19"/>
    <mergeCell ref="R19:S19"/>
    <mergeCell ref="T19:X19"/>
    <mergeCell ref="D16:J16"/>
    <mergeCell ref="O16:Q16"/>
    <mergeCell ref="R16:S16"/>
    <mergeCell ref="T16:X16"/>
    <mergeCell ref="D17:J17"/>
    <mergeCell ref="O17:Q17"/>
    <mergeCell ref="R17:S17"/>
    <mergeCell ref="T17:X17"/>
    <mergeCell ref="T15:X15"/>
    <mergeCell ref="R1:X1"/>
    <mergeCell ref="U2:X2"/>
    <mergeCell ref="A3:X3"/>
    <mergeCell ref="A5:C5"/>
    <mergeCell ref="D5:M5"/>
    <mergeCell ref="O5:Q5"/>
    <mergeCell ref="R5:W5"/>
    <mergeCell ref="T10:X10"/>
    <mergeCell ref="D11:J11"/>
    <mergeCell ref="O11:Q11"/>
    <mergeCell ref="R11:S11"/>
    <mergeCell ref="T11:X11"/>
    <mergeCell ref="D9:J9"/>
    <mergeCell ref="K9:N9"/>
    <mergeCell ref="A9:C9"/>
    <mergeCell ref="O9:Q9"/>
    <mergeCell ref="R9:S9"/>
    <mergeCell ref="T9:X9"/>
    <mergeCell ref="A10:A19"/>
    <mergeCell ref="B10:C14"/>
    <mergeCell ref="D10:J10"/>
    <mergeCell ref="K10:N14"/>
    <mergeCell ref="O10:Q10"/>
    <mergeCell ref="R10:S10"/>
    <mergeCell ref="AC8:AE8"/>
    <mergeCell ref="A6:C7"/>
    <mergeCell ref="D6:N7"/>
    <mergeCell ref="O6:Q7"/>
    <mergeCell ref="R6:W7"/>
    <mergeCell ref="X6:X7"/>
    <mergeCell ref="A8:C8"/>
    <mergeCell ref="E8:K8"/>
    <mergeCell ref="M8:S8"/>
    <mergeCell ref="U8:V8"/>
    <mergeCell ref="O13:Q13"/>
    <mergeCell ref="R13:S13"/>
    <mergeCell ref="O18:Q18"/>
    <mergeCell ref="T13:X13"/>
    <mergeCell ref="D14:J14"/>
    <mergeCell ref="O14:Q14"/>
    <mergeCell ref="R14:S14"/>
    <mergeCell ref="T14:X14"/>
    <mergeCell ref="Z8:AB8"/>
    <mergeCell ref="T12:X12"/>
    <mergeCell ref="D12:J12"/>
    <mergeCell ref="O12:Q12"/>
    <mergeCell ref="R12:S12"/>
    <mergeCell ref="D13:J13"/>
    <mergeCell ref="O34:Q34"/>
    <mergeCell ref="R34:S34"/>
    <mergeCell ref="T34:X34"/>
    <mergeCell ref="K24:N24"/>
    <mergeCell ref="D24:J24"/>
    <mergeCell ref="O24:Q24"/>
    <mergeCell ref="R24:S24"/>
    <mergeCell ref="T24:X24"/>
    <mergeCell ref="D30:J30"/>
    <mergeCell ref="O30:Q30"/>
    <mergeCell ref="R30:S30"/>
    <mergeCell ref="T30:X30"/>
    <mergeCell ref="D29:J29"/>
    <mergeCell ref="O29:Q29"/>
    <mergeCell ref="R29:S29"/>
    <mergeCell ref="T29:X29"/>
    <mergeCell ref="O31:Q31"/>
    <mergeCell ref="R31:S31"/>
    <mergeCell ref="T31:X31"/>
    <mergeCell ref="D31:J31"/>
    <mergeCell ref="O25:Q25"/>
    <mergeCell ref="R25:S25"/>
  </mergeCells>
  <phoneticPr fontId="3"/>
  <dataValidations count="2">
    <dataValidation type="list" allowBlank="1" showInputMessage="1" showErrorMessage="1" sqref="B25:C31" xr:uid="{035AF57E-8106-4305-97E5-B18C5B45EF24}">
      <formula1>$K$82:$K$87</formula1>
    </dataValidation>
    <dataValidation type="list" allowBlank="1" showInputMessage="1" showErrorMessage="1" sqref="B32:C36" xr:uid="{6D997FD5-6DDF-4CD4-9E41-52344B42D199}">
      <formula1>$K$90:$K$92</formula1>
    </dataValidation>
  </dataValidation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5" orientation="portrait" horizontalDpi="300" verticalDpi="300" r:id="rId1"/>
  <colBreaks count="1" manualBreakCount="1">
    <brk id="24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25400</xdr:colOff>
                    <xdr:row>6</xdr:row>
                    <xdr:rowOff>190500</xdr:rowOff>
                  </from>
                  <to>
                    <xdr:col>3</xdr:col>
                    <xdr:colOff>266700</xdr:colOff>
                    <xdr:row>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38100</xdr:colOff>
                    <xdr:row>6</xdr:row>
                    <xdr:rowOff>165100</xdr:rowOff>
                  </from>
                  <to>
                    <xdr:col>11</xdr:col>
                    <xdr:colOff>279400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11</xdr:col>
                    <xdr:colOff>50800</xdr:colOff>
                    <xdr:row>7</xdr:row>
                    <xdr:rowOff>114300</xdr:rowOff>
                  </from>
                  <to>
                    <xdr:col>11</xdr:col>
                    <xdr:colOff>279400</xdr:colOff>
                    <xdr:row>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11</xdr:col>
                    <xdr:colOff>50800</xdr:colOff>
                    <xdr:row>21</xdr:row>
                    <xdr:rowOff>114300</xdr:rowOff>
                  </from>
                  <to>
                    <xdr:col>11</xdr:col>
                    <xdr:colOff>279400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13</xdr:col>
                    <xdr:colOff>241300</xdr:colOff>
                    <xdr:row>18</xdr:row>
                    <xdr:rowOff>139700</xdr:rowOff>
                  </from>
                  <to>
                    <xdr:col>14</xdr:col>
                    <xdr:colOff>88900</xdr:colOff>
                    <xdr:row>20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15</xdr:col>
                    <xdr:colOff>177800</xdr:colOff>
                    <xdr:row>18</xdr:row>
                    <xdr:rowOff>152400</xdr:rowOff>
                  </from>
                  <to>
                    <xdr:col>16</xdr:col>
                    <xdr:colOff>127000</xdr:colOff>
                    <xdr:row>20</xdr:row>
                    <xdr:rowOff>101600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注文書（EBiS303宛）</vt:lpstr>
      <vt:lpstr>記入例!Print_Area</vt:lpstr>
      <vt:lpstr>'注文書（EBiS303宛）'!Print_Area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cp:lastPrinted>2024-04-10T23:43:43Z</cp:lastPrinted>
  <dcterms:created xsi:type="dcterms:W3CDTF">2023-06-07T01:44:52Z</dcterms:created>
  <dcterms:modified xsi:type="dcterms:W3CDTF">2025-02-12T00:53:58Z</dcterms:modified>
  <cp:category/>
</cp:coreProperties>
</file>